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30"/>
  </bookViews>
  <sheets>
    <sheet name="Match Results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</sheets>
  <calcPr calcId="145621"/>
</workbook>
</file>

<file path=xl/calcChain.xml><?xml version="1.0" encoding="utf-8"?>
<calcChain xmlns="http://schemas.openxmlformats.org/spreadsheetml/2006/main">
  <c r="E13" i="1" l="1"/>
  <c r="D13" i="1" s="1"/>
  <c r="F13" i="1"/>
  <c r="G13" i="1"/>
  <c r="H13" i="1"/>
  <c r="I13" i="1"/>
  <c r="K13" i="1"/>
  <c r="R13" i="1"/>
  <c r="Y13" i="1"/>
  <c r="AF13" i="1"/>
  <c r="AM13" i="1"/>
  <c r="AT13" i="1"/>
  <c r="D39" i="7" l="1"/>
  <c r="D44" i="7"/>
  <c r="D48" i="7"/>
  <c r="D17" i="7"/>
  <c r="D26" i="7"/>
  <c r="D8" i="7"/>
  <c r="D9" i="7"/>
  <c r="D24" i="7"/>
  <c r="D25" i="7"/>
  <c r="D10" i="7"/>
  <c r="D7" i="7"/>
  <c r="D6" i="7"/>
  <c r="D38" i="7"/>
  <c r="D19" i="7"/>
  <c r="D29" i="7"/>
  <c r="D36" i="7"/>
  <c r="D3" i="7"/>
  <c r="D4" i="7"/>
  <c r="D13" i="7"/>
  <c r="D20" i="7"/>
  <c r="D12" i="7"/>
  <c r="D28" i="7"/>
  <c r="D33" i="7"/>
  <c r="D33" i="6"/>
  <c r="D43" i="6"/>
  <c r="D22" i="6"/>
  <c r="D23" i="6"/>
  <c r="D18" i="6"/>
  <c r="D5" i="6"/>
  <c r="D16" i="6"/>
  <c r="D30" i="6"/>
  <c r="D24" i="6"/>
  <c r="D10" i="6"/>
  <c r="D13" i="6"/>
  <c r="D9" i="6"/>
  <c r="D32" i="6"/>
  <c r="D20" i="6"/>
  <c r="D28" i="6"/>
  <c r="D36" i="6"/>
  <c r="D3" i="6"/>
  <c r="D4" i="6"/>
  <c r="D11" i="6"/>
  <c r="D27" i="6"/>
  <c r="D19" i="6"/>
  <c r="D15" i="6"/>
  <c r="D25" i="6"/>
  <c r="D37" i="5"/>
  <c r="D35" i="5"/>
  <c r="D20" i="5"/>
  <c r="D16" i="5"/>
  <c r="D12" i="5"/>
  <c r="D14" i="5"/>
  <c r="D31" i="5"/>
  <c r="D38" i="5"/>
  <c r="D39" i="5"/>
  <c r="D18" i="5"/>
  <c r="D27" i="5"/>
  <c r="D3" i="5"/>
  <c r="D33" i="5"/>
  <c r="D19" i="5"/>
  <c r="D10" i="5"/>
  <c r="D40" i="5"/>
  <c r="D4" i="5"/>
  <c r="D6" i="5"/>
  <c r="D5" i="5"/>
  <c r="D34" i="5"/>
  <c r="D15" i="5"/>
  <c r="D8" i="5"/>
  <c r="D22" i="5"/>
  <c r="D37" i="4"/>
  <c r="D47" i="4"/>
  <c r="D25" i="4"/>
  <c r="D36" i="4"/>
  <c r="D22" i="4"/>
  <c r="D4" i="4"/>
  <c r="D17" i="4"/>
  <c r="D39" i="4"/>
  <c r="D8" i="4"/>
  <c r="D7" i="4"/>
  <c r="D10" i="4"/>
  <c r="D5" i="4"/>
  <c r="D44" i="4"/>
  <c r="D26" i="4"/>
  <c r="D14" i="4"/>
  <c r="D31" i="4"/>
  <c r="D15" i="4"/>
  <c r="D16" i="4"/>
  <c r="D13" i="4"/>
  <c r="D41" i="4"/>
  <c r="D20" i="4"/>
  <c r="D11" i="4"/>
  <c r="D24" i="4"/>
  <c r="D43" i="3"/>
  <c r="D38" i="3"/>
  <c r="D19" i="3"/>
  <c r="D35" i="3"/>
  <c r="D20" i="3"/>
  <c r="D10" i="3"/>
  <c r="D9" i="3"/>
  <c r="D32" i="3"/>
  <c r="D29" i="3"/>
  <c r="D12" i="3"/>
  <c r="D22" i="3"/>
  <c r="D5" i="3"/>
  <c r="D21" i="3"/>
  <c r="D25" i="3"/>
  <c r="D28" i="3"/>
  <c r="D27" i="3"/>
  <c r="D3" i="3"/>
  <c r="D4" i="3"/>
  <c r="D11" i="3"/>
  <c r="D34" i="3"/>
  <c r="D7" i="3"/>
  <c r="D15" i="3"/>
  <c r="D31" i="3"/>
  <c r="D45" i="2"/>
  <c r="D46" i="2"/>
  <c r="D23" i="2"/>
  <c r="D24" i="2"/>
  <c r="D22" i="2"/>
  <c r="D21" i="2"/>
  <c r="D8" i="2"/>
  <c r="D29" i="2"/>
  <c r="D20" i="2"/>
  <c r="D7" i="2"/>
  <c r="D10" i="2"/>
  <c r="D5" i="2"/>
  <c r="D30" i="2"/>
  <c r="D25" i="2"/>
  <c r="D18" i="2"/>
  <c r="D36" i="2"/>
  <c r="D3" i="2"/>
  <c r="D15" i="2"/>
  <c r="D6" i="2"/>
  <c r="D19" i="2"/>
  <c r="D17" i="2"/>
  <c r="D12" i="2"/>
  <c r="D14" i="2"/>
  <c r="K21" i="1" l="1"/>
  <c r="D37" i="7" l="1"/>
  <c r="D43" i="7"/>
  <c r="D46" i="7"/>
  <c r="D16" i="7"/>
  <c r="D32" i="7"/>
  <c r="D45" i="7"/>
  <c r="D35" i="7"/>
  <c r="D47" i="7"/>
  <c r="D42" i="7"/>
  <c r="D49" i="7"/>
  <c r="D22" i="7"/>
  <c r="D14" i="7"/>
  <c r="D21" i="7"/>
  <c r="D41" i="7"/>
  <c r="D27" i="7"/>
  <c r="D40" i="7"/>
  <c r="D30" i="7"/>
  <c r="D15" i="7"/>
  <c r="D31" i="7"/>
  <c r="D23" i="7"/>
  <c r="D18" i="7"/>
  <c r="D11" i="7"/>
  <c r="D5" i="7"/>
  <c r="D34" i="7"/>
  <c r="D37" i="6"/>
  <c r="D39" i="6"/>
  <c r="D46" i="6"/>
  <c r="D38" i="6"/>
  <c r="D45" i="6"/>
  <c r="D41" i="6"/>
  <c r="D44" i="6"/>
  <c r="D12" i="6"/>
  <c r="D26" i="6"/>
  <c r="D48" i="6"/>
  <c r="D47" i="6"/>
  <c r="D17" i="6"/>
  <c r="D49" i="6"/>
  <c r="D40" i="6"/>
  <c r="D21" i="6"/>
  <c r="D8" i="6"/>
  <c r="D42" i="6"/>
  <c r="D34" i="6"/>
  <c r="D7" i="6"/>
  <c r="D31" i="6"/>
  <c r="D29" i="6"/>
  <c r="D6" i="6"/>
  <c r="D35" i="6"/>
  <c r="D14" i="6"/>
  <c r="D29" i="4"/>
  <c r="D3" i="4"/>
  <c r="D48" i="4"/>
  <c r="D35" i="4"/>
  <c r="D27" i="4"/>
  <c r="D40" i="4"/>
  <c r="D46" i="4"/>
  <c r="D28" i="4"/>
  <c r="D45" i="4"/>
  <c r="D18" i="4"/>
  <c r="D38" i="4"/>
  <c r="D34" i="4"/>
  <c r="D30" i="4"/>
  <c r="D19" i="4"/>
  <c r="D42" i="4"/>
  <c r="D49" i="4"/>
  <c r="D9" i="4"/>
  <c r="D43" i="4"/>
  <c r="D6" i="4"/>
  <c r="D21" i="4"/>
  <c r="D32" i="4"/>
  <c r="D23" i="4"/>
  <c r="D12" i="4"/>
  <c r="D33" i="4"/>
  <c r="D30" i="3"/>
  <c r="D44" i="3"/>
  <c r="D46" i="3"/>
  <c r="D40" i="3"/>
  <c r="D48" i="3"/>
  <c r="D33" i="3"/>
  <c r="D17" i="3"/>
  <c r="D24" i="3"/>
  <c r="D36" i="3"/>
  <c r="D41" i="3"/>
  <c r="D45" i="3"/>
  <c r="D26" i="3"/>
  <c r="D23" i="3"/>
  <c r="D47" i="3"/>
  <c r="D37" i="3"/>
  <c r="D49" i="3"/>
  <c r="D13" i="3"/>
  <c r="D39" i="3"/>
  <c r="D18" i="3"/>
  <c r="D16" i="3"/>
  <c r="D42" i="3"/>
  <c r="D8" i="3"/>
  <c r="D14" i="3"/>
  <c r="D6" i="3"/>
  <c r="D48" i="5"/>
  <c r="D44" i="5"/>
  <c r="D45" i="5"/>
  <c r="D24" i="5"/>
  <c r="D26" i="5"/>
  <c r="D21" i="5"/>
  <c r="D43" i="5"/>
  <c r="D25" i="5"/>
  <c r="D36" i="5"/>
  <c r="D42" i="5"/>
  <c r="D41" i="5"/>
  <c r="D47" i="5"/>
  <c r="D32" i="5"/>
  <c r="D29" i="5"/>
  <c r="D28" i="5"/>
  <c r="D46" i="5"/>
  <c r="D49" i="5"/>
  <c r="D17" i="5"/>
  <c r="D23" i="5"/>
  <c r="D9" i="5"/>
  <c r="D13" i="5"/>
  <c r="D11" i="5"/>
  <c r="D30" i="5"/>
  <c r="D7" i="5"/>
  <c r="D47" i="2"/>
  <c r="D42" i="2"/>
  <c r="D48" i="2"/>
  <c r="D37" i="2"/>
  <c r="D16" i="2"/>
  <c r="D32" i="2"/>
  <c r="D34" i="2"/>
  <c r="D49" i="2"/>
  <c r="D44" i="2"/>
  <c r="D33" i="2"/>
  <c r="D38" i="2"/>
  <c r="D11" i="2"/>
  <c r="D41" i="2"/>
  <c r="D35" i="2"/>
  <c r="D39" i="2"/>
  <c r="D40" i="2"/>
  <c r="D26" i="2"/>
  <c r="D27" i="2"/>
  <c r="D28" i="2"/>
  <c r="D43" i="2"/>
  <c r="D31" i="2"/>
  <c r="D9" i="2"/>
  <c r="D4" i="2"/>
  <c r="D13" i="2"/>
  <c r="E36" i="1"/>
  <c r="F36" i="1"/>
  <c r="G36" i="1"/>
  <c r="H36" i="1"/>
  <c r="I36" i="1"/>
  <c r="E65" i="1"/>
  <c r="F65" i="1"/>
  <c r="G65" i="1"/>
  <c r="H65" i="1"/>
  <c r="I65" i="1"/>
  <c r="E66" i="1"/>
  <c r="F66" i="1"/>
  <c r="G66" i="1"/>
  <c r="H66" i="1"/>
  <c r="I66" i="1"/>
  <c r="E45" i="1"/>
  <c r="F45" i="1"/>
  <c r="G45" i="1"/>
  <c r="H45" i="1"/>
  <c r="I45" i="1"/>
  <c r="E29" i="1"/>
  <c r="F29" i="1"/>
  <c r="G29" i="1"/>
  <c r="H29" i="1"/>
  <c r="I29" i="1"/>
  <c r="E34" i="1"/>
  <c r="F34" i="1"/>
  <c r="G34" i="1"/>
  <c r="H34" i="1"/>
  <c r="I34" i="1"/>
  <c r="E56" i="1"/>
  <c r="F56" i="1"/>
  <c r="G56" i="1"/>
  <c r="H56" i="1"/>
  <c r="I56" i="1"/>
  <c r="E22" i="1"/>
  <c r="F22" i="1"/>
  <c r="G22" i="1"/>
  <c r="H22" i="1"/>
  <c r="I22" i="1"/>
  <c r="E16" i="1"/>
  <c r="F16" i="1"/>
  <c r="G16" i="1"/>
  <c r="H16" i="1"/>
  <c r="I16" i="1"/>
  <c r="E59" i="1"/>
  <c r="F59" i="1"/>
  <c r="G59" i="1"/>
  <c r="H59" i="1"/>
  <c r="I59" i="1"/>
  <c r="E24" i="1"/>
  <c r="F24" i="1"/>
  <c r="G24" i="1"/>
  <c r="H24" i="1"/>
  <c r="I24" i="1"/>
  <c r="E47" i="1"/>
  <c r="F47" i="1"/>
  <c r="G47" i="1"/>
  <c r="H47" i="1"/>
  <c r="I47" i="1"/>
  <c r="E55" i="1"/>
  <c r="F55" i="1"/>
  <c r="G55" i="1"/>
  <c r="H55" i="1"/>
  <c r="I55" i="1"/>
  <c r="E50" i="1"/>
  <c r="F50" i="1"/>
  <c r="G50" i="1"/>
  <c r="H50" i="1"/>
  <c r="I50" i="1"/>
  <c r="E58" i="1"/>
  <c r="F58" i="1"/>
  <c r="G58" i="1"/>
  <c r="H58" i="1"/>
  <c r="I58" i="1"/>
  <c r="E44" i="1"/>
  <c r="F44" i="1"/>
  <c r="G44" i="1"/>
  <c r="H44" i="1"/>
  <c r="I44" i="1"/>
  <c r="E62" i="1"/>
  <c r="F62" i="1"/>
  <c r="G62" i="1"/>
  <c r="H62" i="1"/>
  <c r="I62" i="1"/>
  <c r="E60" i="1"/>
  <c r="F60" i="1"/>
  <c r="G60" i="1"/>
  <c r="H60" i="1"/>
  <c r="I60" i="1"/>
  <c r="E57" i="1"/>
  <c r="F57" i="1"/>
  <c r="G57" i="1"/>
  <c r="H57" i="1"/>
  <c r="I57" i="1"/>
  <c r="E64" i="1"/>
  <c r="F64" i="1"/>
  <c r="G64" i="1"/>
  <c r="H64" i="1"/>
  <c r="I64" i="1"/>
  <c r="E15" i="1"/>
  <c r="F15" i="1"/>
  <c r="G15" i="1"/>
  <c r="H15" i="1"/>
  <c r="I15" i="1"/>
  <c r="E33" i="1"/>
  <c r="F33" i="1"/>
  <c r="G33" i="1"/>
  <c r="H33" i="1"/>
  <c r="I33" i="1"/>
  <c r="E61" i="1"/>
  <c r="F61" i="1"/>
  <c r="G61" i="1"/>
  <c r="H61" i="1"/>
  <c r="I61" i="1"/>
  <c r="E63" i="1"/>
  <c r="F63" i="1"/>
  <c r="G63" i="1"/>
  <c r="H63" i="1"/>
  <c r="I63" i="1"/>
  <c r="E28" i="1"/>
  <c r="F28" i="1"/>
  <c r="G28" i="1"/>
  <c r="H28" i="1"/>
  <c r="I28" i="1"/>
  <c r="E27" i="1"/>
  <c r="F27" i="1"/>
  <c r="G27" i="1"/>
  <c r="H27" i="1"/>
  <c r="I27" i="1"/>
  <c r="E52" i="1"/>
  <c r="F52" i="1"/>
  <c r="G52" i="1"/>
  <c r="H52" i="1"/>
  <c r="I52" i="1"/>
  <c r="E20" i="1"/>
  <c r="F20" i="1"/>
  <c r="G20" i="1"/>
  <c r="H20" i="1"/>
  <c r="I20" i="1"/>
  <c r="E51" i="1"/>
  <c r="F51" i="1"/>
  <c r="G51" i="1"/>
  <c r="H51" i="1"/>
  <c r="I51" i="1"/>
  <c r="E46" i="1"/>
  <c r="F46" i="1"/>
  <c r="G46" i="1"/>
  <c r="H46" i="1"/>
  <c r="I46" i="1"/>
  <c r="E35" i="1"/>
  <c r="F35" i="1"/>
  <c r="G35" i="1"/>
  <c r="H35" i="1"/>
  <c r="I35" i="1"/>
  <c r="E19" i="1"/>
  <c r="F19" i="1"/>
  <c r="G19" i="1"/>
  <c r="H19" i="1"/>
  <c r="I19" i="1"/>
  <c r="E49" i="1"/>
  <c r="F49" i="1"/>
  <c r="G49" i="1"/>
  <c r="H49" i="1"/>
  <c r="I49" i="1"/>
  <c r="E40" i="1"/>
  <c r="F40" i="1"/>
  <c r="G40" i="1"/>
  <c r="H40" i="1"/>
  <c r="I40" i="1"/>
  <c r="E30" i="1"/>
  <c r="F30" i="1"/>
  <c r="G30" i="1"/>
  <c r="H30" i="1"/>
  <c r="I30" i="1"/>
  <c r="E54" i="1"/>
  <c r="F54" i="1"/>
  <c r="G54" i="1"/>
  <c r="H54" i="1"/>
  <c r="I54" i="1"/>
  <c r="E43" i="1"/>
  <c r="F43" i="1"/>
  <c r="G43" i="1"/>
  <c r="H43" i="1"/>
  <c r="I43" i="1"/>
  <c r="E11" i="1"/>
  <c r="F11" i="1"/>
  <c r="G11" i="1"/>
  <c r="H11" i="1"/>
  <c r="I11" i="1"/>
  <c r="E18" i="1"/>
  <c r="F18" i="1"/>
  <c r="G18" i="1"/>
  <c r="H18" i="1"/>
  <c r="I18" i="1"/>
  <c r="E32" i="1"/>
  <c r="F32" i="1"/>
  <c r="G32" i="1"/>
  <c r="H32" i="1"/>
  <c r="I32" i="1"/>
  <c r="E41" i="1"/>
  <c r="F41" i="1"/>
  <c r="G41" i="1"/>
  <c r="H41" i="1"/>
  <c r="I41" i="1"/>
  <c r="E9" i="1"/>
  <c r="F9" i="1"/>
  <c r="G9" i="1"/>
  <c r="H9" i="1"/>
  <c r="I9" i="1"/>
  <c r="E8" i="1"/>
  <c r="F8" i="1"/>
  <c r="G8" i="1"/>
  <c r="H8" i="1"/>
  <c r="I8" i="1"/>
  <c r="E26" i="1"/>
  <c r="F26" i="1"/>
  <c r="G26" i="1"/>
  <c r="H26" i="1"/>
  <c r="I26" i="1"/>
  <c r="E38" i="1"/>
  <c r="F38" i="1"/>
  <c r="G38" i="1"/>
  <c r="H38" i="1"/>
  <c r="I38" i="1"/>
  <c r="D38" i="1" l="1"/>
  <c r="D8" i="1"/>
  <c r="D41" i="1"/>
  <c r="D18" i="1"/>
  <c r="D43" i="1"/>
  <c r="D30" i="1"/>
  <c r="D49" i="1"/>
  <c r="D35" i="1"/>
  <c r="D51" i="1"/>
  <c r="D52" i="1"/>
  <c r="D28" i="1"/>
  <c r="D61" i="1"/>
  <c r="D26" i="1"/>
  <c r="D9" i="1"/>
  <c r="D32" i="1"/>
  <c r="D11" i="1"/>
  <c r="D54" i="1"/>
  <c r="D40" i="1"/>
  <c r="D19" i="1"/>
  <c r="D46" i="1"/>
  <c r="D20" i="1"/>
  <c r="D27" i="1"/>
  <c r="D63" i="1"/>
  <c r="D36" i="1"/>
  <c r="D33" i="1"/>
  <c r="D15" i="1"/>
  <c r="D64" i="1"/>
  <c r="D57" i="1"/>
  <c r="D60" i="1"/>
  <c r="D62" i="1"/>
  <c r="D44" i="1"/>
  <c r="D58" i="1"/>
  <c r="D50" i="1"/>
  <c r="D55" i="1"/>
  <c r="D47" i="1"/>
  <c r="D24" i="1"/>
  <c r="D59" i="1"/>
  <c r="D16" i="1"/>
  <c r="D22" i="1"/>
  <c r="D56" i="1"/>
  <c r="D34" i="1"/>
  <c r="D29" i="1"/>
  <c r="D45" i="1"/>
  <c r="D66" i="1"/>
  <c r="D65" i="1"/>
  <c r="AT21" i="1"/>
  <c r="AM21" i="1"/>
  <c r="AF21" i="1"/>
  <c r="Y21" i="1"/>
  <c r="R21" i="1"/>
  <c r="I21" i="1"/>
  <c r="H21" i="1"/>
  <c r="G21" i="1"/>
  <c r="F21" i="1" l="1"/>
  <c r="E21" i="1"/>
  <c r="AT36" i="1"/>
  <c r="AT65" i="1"/>
  <c r="AT66" i="1"/>
  <c r="AT45" i="1"/>
  <c r="AT29" i="1"/>
  <c r="AT34" i="1"/>
  <c r="AT56" i="1"/>
  <c r="AT22" i="1"/>
  <c r="AT16" i="1"/>
  <c r="AT59" i="1"/>
  <c r="AT24" i="1"/>
  <c r="AT47" i="1"/>
  <c r="AT55" i="1"/>
  <c r="AT50" i="1"/>
  <c r="AT58" i="1"/>
  <c r="AT44" i="1"/>
  <c r="AT62" i="1"/>
  <c r="AT60" i="1"/>
  <c r="AT57" i="1"/>
  <c r="AT64" i="1"/>
  <c r="AT15" i="1"/>
  <c r="AT33" i="1"/>
  <c r="AT61" i="1"/>
  <c r="AT63" i="1"/>
  <c r="AT28" i="1"/>
  <c r="AT27" i="1"/>
  <c r="AT52" i="1"/>
  <c r="AT20" i="1"/>
  <c r="AT51" i="1"/>
  <c r="AT46" i="1"/>
  <c r="AT35" i="1"/>
  <c r="AT19" i="1"/>
  <c r="AT49" i="1"/>
  <c r="AT40" i="1"/>
  <c r="AT30" i="1"/>
  <c r="AT54" i="1"/>
  <c r="AT43" i="1"/>
  <c r="AT11" i="1"/>
  <c r="AT18" i="1"/>
  <c r="AT32" i="1"/>
  <c r="AT41" i="1"/>
  <c r="AT9" i="1"/>
  <c r="AT8" i="1"/>
  <c r="AT26" i="1"/>
  <c r="AT38" i="1"/>
  <c r="AM36" i="1"/>
  <c r="AM65" i="1"/>
  <c r="AM66" i="1"/>
  <c r="AM45" i="1"/>
  <c r="AM29" i="1"/>
  <c r="AM34" i="1"/>
  <c r="AM56" i="1"/>
  <c r="AM22" i="1"/>
  <c r="AM16" i="1"/>
  <c r="AM59" i="1"/>
  <c r="AM24" i="1"/>
  <c r="AM47" i="1"/>
  <c r="AM55" i="1"/>
  <c r="AM50" i="1"/>
  <c r="AM58" i="1"/>
  <c r="AM44" i="1"/>
  <c r="AM62" i="1"/>
  <c r="AM60" i="1"/>
  <c r="AM57" i="1"/>
  <c r="AM64" i="1"/>
  <c r="AM15" i="1"/>
  <c r="AM33" i="1"/>
  <c r="AM61" i="1"/>
  <c r="AM63" i="1"/>
  <c r="AM28" i="1"/>
  <c r="AM27" i="1"/>
  <c r="AM52" i="1"/>
  <c r="AM20" i="1"/>
  <c r="AM51" i="1"/>
  <c r="AM46" i="1"/>
  <c r="AM35" i="1"/>
  <c r="AM19" i="1"/>
  <c r="AM49" i="1"/>
  <c r="AM40" i="1"/>
  <c r="AM30" i="1"/>
  <c r="AM54" i="1"/>
  <c r="AM43" i="1"/>
  <c r="AM11" i="1"/>
  <c r="AM18" i="1"/>
  <c r="AM32" i="1"/>
  <c r="AM41" i="1"/>
  <c r="AM9" i="1"/>
  <c r="AM8" i="1"/>
  <c r="AM26" i="1"/>
  <c r="AM38" i="1"/>
  <c r="AF36" i="1"/>
  <c r="AF65" i="1"/>
  <c r="AF66" i="1"/>
  <c r="AF45" i="1"/>
  <c r="AF29" i="1"/>
  <c r="AF34" i="1"/>
  <c r="AF56" i="1"/>
  <c r="AF22" i="1"/>
  <c r="AF16" i="1"/>
  <c r="AF59" i="1"/>
  <c r="AF24" i="1"/>
  <c r="AF47" i="1"/>
  <c r="AF55" i="1"/>
  <c r="AF50" i="1"/>
  <c r="AF58" i="1"/>
  <c r="AF44" i="1"/>
  <c r="AF62" i="1"/>
  <c r="AF60" i="1"/>
  <c r="AF57" i="1"/>
  <c r="AF64" i="1"/>
  <c r="AF15" i="1"/>
  <c r="AF33" i="1"/>
  <c r="AF61" i="1"/>
  <c r="AF63" i="1"/>
  <c r="AF28" i="1"/>
  <c r="AF27" i="1"/>
  <c r="AF52" i="1"/>
  <c r="AF20" i="1"/>
  <c r="AF51" i="1"/>
  <c r="AF46" i="1"/>
  <c r="AF35" i="1"/>
  <c r="AF19" i="1"/>
  <c r="AF49" i="1"/>
  <c r="AF40" i="1"/>
  <c r="AF30" i="1"/>
  <c r="AF54" i="1"/>
  <c r="AF43" i="1"/>
  <c r="AF11" i="1"/>
  <c r="AF18" i="1"/>
  <c r="AF32" i="1"/>
  <c r="AF41" i="1"/>
  <c r="AF9" i="1"/>
  <c r="AF8" i="1"/>
  <c r="AF26" i="1"/>
  <c r="AF38" i="1"/>
  <c r="Y36" i="1"/>
  <c r="Y65" i="1"/>
  <c r="Y66" i="1"/>
  <c r="Y45" i="1"/>
  <c r="Y29" i="1"/>
  <c r="Y34" i="1"/>
  <c r="Y56" i="1"/>
  <c r="Y22" i="1"/>
  <c r="Y16" i="1"/>
  <c r="Y59" i="1"/>
  <c r="Y24" i="1"/>
  <c r="Y47" i="1"/>
  <c r="Y55" i="1"/>
  <c r="Y50" i="1"/>
  <c r="Y58" i="1"/>
  <c r="Y44" i="1"/>
  <c r="Y62" i="1"/>
  <c r="Y60" i="1"/>
  <c r="Y57" i="1"/>
  <c r="Y64" i="1"/>
  <c r="Y15" i="1"/>
  <c r="Y33" i="1"/>
  <c r="Y61" i="1"/>
  <c r="Y63" i="1"/>
  <c r="Y28" i="1"/>
  <c r="Y27" i="1"/>
  <c r="Y52" i="1"/>
  <c r="Y20" i="1"/>
  <c r="Y51" i="1"/>
  <c r="Y46" i="1"/>
  <c r="Y35" i="1"/>
  <c r="Y19" i="1"/>
  <c r="Y49" i="1"/>
  <c r="Y40" i="1"/>
  <c r="Y30" i="1"/>
  <c r="Y54" i="1"/>
  <c r="Y43" i="1"/>
  <c r="Y11" i="1"/>
  <c r="Y18" i="1"/>
  <c r="Y32" i="1"/>
  <c r="Y41" i="1"/>
  <c r="Y9" i="1"/>
  <c r="Y8" i="1"/>
  <c r="Y26" i="1"/>
  <c r="Y38" i="1"/>
  <c r="R36" i="1"/>
  <c r="R65" i="1"/>
  <c r="R66" i="1"/>
  <c r="R45" i="1"/>
  <c r="R29" i="1"/>
  <c r="R34" i="1"/>
  <c r="R56" i="1"/>
  <c r="R22" i="1"/>
  <c r="R16" i="1"/>
  <c r="R59" i="1"/>
  <c r="R24" i="1"/>
  <c r="R47" i="1"/>
  <c r="R55" i="1"/>
  <c r="R50" i="1"/>
  <c r="R58" i="1"/>
  <c r="R44" i="1"/>
  <c r="R62" i="1"/>
  <c r="R60" i="1"/>
  <c r="R57" i="1"/>
  <c r="R64" i="1"/>
  <c r="R15" i="1"/>
  <c r="R33" i="1"/>
  <c r="R61" i="1"/>
  <c r="R63" i="1"/>
  <c r="R28" i="1"/>
  <c r="R27" i="1"/>
  <c r="R52" i="1"/>
  <c r="R20" i="1"/>
  <c r="R51" i="1"/>
  <c r="R46" i="1"/>
  <c r="R35" i="1"/>
  <c r="R19" i="1"/>
  <c r="R49" i="1"/>
  <c r="R40" i="1"/>
  <c r="R30" i="1"/>
  <c r="R54" i="1"/>
  <c r="R43" i="1"/>
  <c r="R11" i="1"/>
  <c r="R18" i="1"/>
  <c r="R32" i="1"/>
  <c r="R41" i="1"/>
  <c r="R9" i="1"/>
  <c r="R8" i="1"/>
  <c r="R26" i="1"/>
  <c r="R38" i="1"/>
  <c r="K36" i="1"/>
  <c r="K65" i="1"/>
  <c r="K66" i="1"/>
  <c r="K45" i="1"/>
  <c r="K29" i="1"/>
  <c r="K34" i="1"/>
  <c r="K56" i="1"/>
  <c r="K22" i="1"/>
  <c r="K16" i="1"/>
  <c r="K59" i="1"/>
  <c r="K24" i="1"/>
  <c r="K47" i="1"/>
  <c r="K55" i="1"/>
  <c r="K50" i="1"/>
  <c r="K58" i="1"/>
  <c r="K44" i="1"/>
  <c r="K62" i="1"/>
  <c r="K60" i="1"/>
  <c r="K57" i="1"/>
  <c r="K64" i="1"/>
  <c r="K15" i="1"/>
  <c r="K33" i="1"/>
  <c r="K61" i="1"/>
  <c r="K63" i="1"/>
  <c r="K28" i="1"/>
  <c r="K27" i="1"/>
  <c r="K52" i="1"/>
  <c r="K20" i="1"/>
  <c r="K51" i="1"/>
  <c r="K46" i="1"/>
  <c r="K35" i="1"/>
  <c r="K19" i="1"/>
  <c r="K49" i="1"/>
  <c r="K40" i="1"/>
  <c r="K30" i="1"/>
  <c r="K54" i="1"/>
  <c r="K43" i="1"/>
  <c r="K11" i="1"/>
  <c r="K18" i="1"/>
  <c r="K32" i="1"/>
  <c r="K41" i="1"/>
  <c r="K9" i="1"/>
  <c r="K8" i="1"/>
  <c r="K26" i="1"/>
  <c r="K38" i="1"/>
  <c r="D21" i="1" l="1"/>
</calcChain>
</file>

<file path=xl/sharedStrings.xml><?xml version="1.0" encoding="utf-8"?>
<sst xmlns="http://schemas.openxmlformats.org/spreadsheetml/2006/main" count="1102" uniqueCount="81">
  <si>
    <t>MATCH TOTALS</t>
  </si>
  <si>
    <t>Stage 1</t>
  </si>
  <si>
    <t>Stage 2</t>
  </si>
  <si>
    <t>Stage 3</t>
  </si>
  <si>
    <t>Stage 4</t>
  </si>
  <si>
    <t>Stage 5</t>
  </si>
  <si>
    <t>Stage 6</t>
  </si>
  <si>
    <t>Name</t>
  </si>
  <si>
    <t xml:space="preserve">Division </t>
  </si>
  <si>
    <t>Class</t>
  </si>
  <si>
    <t>Score</t>
  </si>
  <si>
    <t>Raw
Time</t>
  </si>
  <si>
    <t>Points Down</t>
  </si>
  <si>
    <t xml:space="preserve"> Score </t>
  </si>
  <si>
    <t xml:space="preserve"> Raw </t>
  </si>
  <si>
    <t>PD</t>
  </si>
  <si>
    <t>HNT</t>
  </si>
  <si>
    <t>PROC</t>
  </si>
  <si>
    <t xml:space="preserve"> IDPA MATCH </t>
  </si>
  <si>
    <t>FP</t>
  </si>
  <si>
    <t>George Smith</t>
  </si>
  <si>
    <t>EX</t>
  </si>
  <si>
    <t>ESP</t>
  </si>
  <si>
    <t>Priscilla Hill</t>
  </si>
  <si>
    <t>UN</t>
  </si>
  <si>
    <t>SSP</t>
  </si>
  <si>
    <t>Cindy Rodman</t>
  </si>
  <si>
    <t>MM</t>
  </si>
  <si>
    <t>Robert Holliman</t>
  </si>
  <si>
    <t>MA</t>
  </si>
  <si>
    <t>Carey Robideau</t>
  </si>
  <si>
    <t>SS</t>
  </si>
  <si>
    <t>Mike Rodman</t>
  </si>
  <si>
    <t>Scott Kaufman</t>
  </si>
  <si>
    <t>Suzanne Holliman</t>
  </si>
  <si>
    <t>Missy Griffin</t>
  </si>
  <si>
    <t>Ron DeBruyn</t>
  </si>
  <si>
    <t>CDP</t>
  </si>
  <si>
    <t>Alice Vaughn</t>
  </si>
  <si>
    <t>Richard Smith</t>
  </si>
  <si>
    <t>Jason Martin</t>
  </si>
  <si>
    <t>Todd Holmes</t>
  </si>
  <si>
    <t>Rob Vaughn</t>
  </si>
  <si>
    <t>William becker</t>
  </si>
  <si>
    <t>Randy Newton</t>
  </si>
  <si>
    <t>David Honeycutt</t>
  </si>
  <si>
    <t>CCP</t>
  </si>
  <si>
    <t>Maurice Hastings</t>
  </si>
  <si>
    <t>Terry Candler</t>
  </si>
  <si>
    <t>Joe Sarchioto</t>
  </si>
  <si>
    <t>Randy Leidy</t>
  </si>
  <si>
    <t>Holger Klein</t>
  </si>
  <si>
    <t>Butch Pruitt</t>
  </si>
  <si>
    <t>Hayden Mullin</t>
  </si>
  <si>
    <t>Joseph Stephens</t>
  </si>
  <si>
    <t>Gary Martin</t>
  </si>
  <si>
    <t>Jimmy Johnson</t>
  </si>
  <si>
    <t>Chris Baird</t>
  </si>
  <si>
    <t>Eric Collins</t>
  </si>
  <si>
    <t>Jay Baudendistel</t>
  </si>
  <si>
    <t>David Scull</t>
  </si>
  <si>
    <t>Mike Stahl</t>
  </si>
  <si>
    <t>Dub Darby</t>
  </si>
  <si>
    <t>David Nalley</t>
  </si>
  <si>
    <t>Mark Steadman</t>
  </si>
  <si>
    <t>Lynn Keaton</t>
  </si>
  <si>
    <t>David Motte</t>
  </si>
  <si>
    <t>Peter Glazer</t>
  </si>
  <si>
    <t>Chris Smith</t>
  </si>
  <si>
    <t>Brian Ellenburg</t>
  </si>
  <si>
    <t>Thomas Pluemper</t>
  </si>
  <si>
    <t>Howard beers</t>
  </si>
  <si>
    <t>Jeff McDonald</t>
  </si>
  <si>
    <t>Darrell Eavenson</t>
  </si>
  <si>
    <t>Rodney Lawrence</t>
  </si>
  <si>
    <t>Chester Kingsman</t>
  </si>
  <si>
    <t>REV</t>
  </si>
  <si>
    <t>Howard Beers</t>
  </si>
  <si>
    <t>William Becker</t>
  </si>
  <si>
    <t>Skip-J Range</t>
  </si>
  <si>
    <t>May 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</si>
</sst>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22"/>
      <color theme="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2" fontId="1" fillId="0" borderId="11" xfId="0" applyNumberFormat="1" applyFont="1" applyBorder="1" applyAlignment="1" applyProtection="1">
      <alignment horizontal="center" vertical="center" textRotation="180"/>
    </xf>
    <xf numFmtId="2" fontId="1" fillId="3" borderId="12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 textRotation="180"/>
      <protection locked="0"/>
    </xf>
    <xf numFmtId="0" fontId="1" fillId="0" borderId="14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textRotation="180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43" fontId="2" fillId="0" borderId="9" xfId="0" applyNumberFormat="1" applyFont="1" applyBorder="1" applyAlignment="1" applyProtection="1">
      <alignment horizontal="center" vertical="center" textRotation="180"/>
      <protection locked="0"/>
    </xf>
    <xf numFmtId="0" fontId="2" fillId="0" borderId="9" xfId="0" applyFont="1" applyBorder="1" applyAlignment="1" applyProtection="1">
      <alignment horizontal="center" vertical="center" textRotation="180"/>
      <protection locked="0"/>
    </xf>
    <xf numFmtId="0" fontId="2" fillId="0" borderId="17" xfId="0" applyFont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 horizontal="center" vertical="center" textRotation="180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43" fontId="2" fillId="0" borderId="9" xfId="0" applyNumberFormat="1" applyFont="1" applyBorder="1" applyAlignment="1" applyProtection="1">
      <alignment horizontal="right" vertical="center" textRotation="180"/>
      <protection locked="0"/>
    </xf>
    <xf numFmtId="0" fontId="0" fillId="0" borderId="0" xfId="0" applyAlignment="1">
      <alignment horizontal="right"/>
    </xf>
    <xf numFmtId="0" fontId="3" fillId="5" borderId="0" xfId="0" applyNumberFormat="1" applyFont="1" applyFill="1" applyBorder="1" applyAlignment="1" applyProtection="1">
      <alignment vertical="center"/>
    </xf>
    <xf numFmtId="0" fontId="6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Alignment="1" applyProtection="1">
      <alignment vertical="center"/>
    </xf>
    <xf numFmtId="0" fontId="4" fillId="5" borderId="0" xfId="0" applyNumberFormat="1" applyFont="1" applyFill="1" applyProtection="1"/>
    <xf numFmtId="0" fontId="4" fillId="0" borderId="0" xfId="0" applyNumberFormat="1" applyFont="1" applyProtection="1"/>
    <xf numFmtId="0" fontId="7" fillId="6" borderId="0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2" xfId="0" applyNumberFormat="1" applyFont="1" applyFill="1" applyBorder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textRotation="180" wrapText="1"/>
    </xf>
    <xf numFmtId="0" fontId="2" fillId="0" borderId="9" xfId="0" applyNumberFormat="1" applyFont="1" applyBorder="1" applyAlignment="1" applyProtection="1">
      <alignment horizontal="center" vertical="center" textRotation="180"/>
    </xf>
    <xf numFmtId="0" fontId="2" fillId="0" borderId="17" xfId="0" applyNumberFormat="1" applyFont="1" applyBorder="1" applyAlignment="1" applyProtection="1">
      <alignment horizontal="center" vertical="center" textRotation="180"/>
    </xf>
    <xf numFmtId="0" fontId="2" fillId="0" borderId="10" xfId="0" applyNumberFormat="1" applyFont="1" applyBorder="1" applyAlignment="1" applyProtection="1">
      <alignment horizontal="center" vertical="center" textRotation="180"/>
    </xf>
    <xf numFmtId="0" fontId="3" fillId="2" borderId="0" xfId="0" applyNumberFormat="1" applyFont="1" applyFill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 vertical="center" textRotation="180"/>
    </xf>
    <xf numFmtId="0" fontId="2" fillId="5" borderId="16" xfId="0" applyNumberFormat="1" applyFont="1" applyFill="1" applyBorder="1" applyAlignment="1" applyProtection="1">
      <alignment horizontal="center" vertical="center" textRotation="180"/>
    </xf>
    <xf numFmtId="0" fontId="1" fillId="0" borderId="14" xfId="0" applyNumberFormat="1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>
      <alignment horizontal="center"/>
    </xf>
    <xf numFmtId="0" fontId="1" fillId="3" borderId="12" xfId="0" applyNumberFormat="1" applyFont="1" applyFill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5" borderId="15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Protection="1"/>
    <xf numFmtId="0" fontId="1" fillId="0" borderId="7" xfId="0" applyNumberFormat="1" applyFont="1" applyBorder="1" applyAlignment="1" applyProtection="1">
      <alignment horizontal="center" vertical="center" textRotation="180"/>
    </xf>
    <xf numFmtId="0" fontId="1" fillId="0" borderId="8" xfId="0" applyNumberFormat="1" applyFont="1" applyBorder="1" applyAlignment="1" applyProtection="1">
      <alignment horizontal="center" vertical="center" textRotation="180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vertical="center"/>
    </xf>
    <xf numFmtId="0" fontId="1" fillId="3" borderId="6" xfId="0" applyNumberFormat="1" applyFont="1" applyFill="1" applyBorder="1" applyAlignment="1" applyProtection="1">
      <alignment vertical="center"/>
    </xf>
    <xf numFmtId="2" fontId="1" fillId="3" borderId="13" xfId="0" applyNumberFormat="1" applyFont="1" applyFill="1" applyBorder="1" applyAlignment="1" applyProtection="1">
      <alignment horizontal="center"/>
    </xf>
    <xf numFmtId="0" fontId="1" fillId="7" borderId="18" xfId="0" applyNumberFormat="1" applyFont="1" applyFill="1" applyBorder="1" applyAlignment="1" applyProtection="1">
      <alignment horizontal="center" vertical="center" textRotation="180"/>
    </xf>
    <xf numFmtId="0" fontId="1" fillId="7" borderId="19" xfId="0" applyNumberFormat="1" applyFont="1" applyFill="1" applyBorder="1" applyAlignment="1" applyProtection="1">
      <alignment horizontal="center" vertical="center" textRotation="180"/>
    </xf>
    <xf numFmtId="0" fontId="1" fillId="7" borderId="19" xfId="0" applyNumberFormat="1" applyFont="1" applyFill="1" applyBorder="1" applyAlignment="1" applyProtection="1">
      <alignment horizontal="center" vertical="center" wrapText="1"/>
    </xf>
    <xf numFmtId="0" fontId="2" fillId="7" borderId="19" xfId="0" applyNumberFormat="1" applyFont="1" applyFill="1" applyBorder="1" applyAlignment="1" applyProtection="1">
      <alignment horizontal="center" vertical="center" wrapText="1"/>
    </xf>
    <xf numFmtId="0" fontId="2" fillId="7" borderId="19" xfId="0" applyNumberFormat="1" applyFont="1" applyFill="1" applyBorder="1" applyAlignment="1" applyProtection="1">
      <alignment horizontal="center" vertical="center" textRotation="180" wrapText="1"/>
    </xf>
    <xf numFmtId="0" fontId="2" fillId="7" borderId="19" xfId="0" applyNumberFormat="1" applyFont="1" applyFill="1" applyBorder="1" applyAlignment="1" applyProtection="1">
      <alignment horizontal="center" vertical="center" textRotation="180"/>
    </xf>
    <xf numFmtId="0" fontId="2" fillId="7" borderId="0" xfId="0" applyNumberFormat="1" applyFont="1" applyFill="1" applyBorder="1" applyAlignment="1" applyProtection="1">
      <alignment horizontal="center" vertical="center" textRotation="180"/>
    </xf>
    <xf numFmtId="0" fontId="3" fillId="8" borderId="0" xfId="0" applyNumberFormat="1" applyFont="1" applyFill="1" applyAlignment="1" applyProtection="1">
      <alignment horizontal="center"/>
    </xf>
    <xf numFmtId="0" fontId="1" fillId="9" borderId="14" xfId="0" applyNumberFormat="1" applyFont="1" applyFill="1" applyBorder="1" applyProtection="1">
      <protection locked="0"/>
    </xf>
    <xf numFmtId="0" fontId="2" fillId="9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13" xfId="0" applyNumberFormat="1" applyFont="1" applyFill="1" applyBorder="1" applyAlignment="1" applyProtection="1">
      <alignment horizontal="center"/>
    </xf>
    <xf numFmtId="0" fontId="2" fillId="10" borderId="13" xfId="0" applyNumberFormat="1" applyFont="1" applyFill="1" applyBorder="1" applyAlignment="1" applyProtection="1">
      <alignment horizontal="center"/>
    </xf>
    <xf numFmtId="0" fontId="3" fillId="10" borderId="0" xfId="0" applyNumberFormat="1" applyFont="1" applyFill="1" applyAlignment="1" applyProtection="1">
      <alignment horizontal="center" vertical="center"/>
    </xf>
    <xf numFmtId="0" fontId="1" fillId="10" borderId="12" xfId="0" applyNumberFormat="1" applyFont="1" applyFill="1" applyBorder="1" applyAlignment="1" applyProtection="1">
      <alignment horizontal="center"/>
    </xf>
    <xf numFmtId="0" fontId="2" fillId="9" borderId="15" xfId="0" applyNumberFormat="1" applyFont="1" applyFill="1" applyBorder="1" applyAlignment="1" applyProtection="1">
      <alignment horizontal="center" vertical="center"/>
    </xf>
    <xf numFmtId="0" fontId="2" fillId="9" borderId="15" xfId="0" applyNumberFormat="1" applyFont="1" applyFill="1" applyBorder="1" applyAlignment="1" applyProtection="1">
      <alignment horizontal="center"/>
      <protection locked="0"/>
    </xf>
    <xf numFmtId="0" fontId="3" fillId="10" borderId="0" xfId="0" applyNumberFormat="1" applyFont="1" applyFill="1" applyAlignment="1" applyProtection="1">
      <alignment horizontal="center"/>
    </xf>
    <xf numFmtId="0" fontId="2" fillId="9" borderId="15" xfId="0" applyNumberFormat="1" applyFont="1" applyFill="1" applyBorder="1" applyAlignment="1" applyProtection="1">
      <alignment horizontal="center"/>
    </xf>
    <xf numFmtId="0" fontId="1" fillId="3" borderId="20" xfId="0" applyNumberFormat="1" applyFont="1" applyFill="1" applyBorder="1" applyAlignment="1" applyProtection="1">
      <alignment vertical="center"/>
    </xf>
    <xf numFmtId="0" fontId="1" fillId="3" borderId="21" xfId="0" applyNumberFormat="1" applyFont="1" applyFill="1" applyBorder="1" applyAlignment="1" applyProtection="1">
      <alignment vertical="center"/>
    </xf>
    <xf numFmtId="0" fontId="1" fillId="3" borderId="13" xfId="0" applyNumberFormat="1" applyFont="1" applyFill="1" applyBorder="1" applyAlignment="1" applyProtection="1">
      <alignment vertical="center"/>
    </xf>
    <xf numFmtId="0" fontId="1" fillId="3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7" fillId="6" borderId="0" xfId="0" applyNumberFormat="1" applyFont="1" applyFill="1" applyBorder="1" applyAlignment="1" applyProtection="1">
      <alignment horizontal="left" vertical="center"/>
    </xf>
    <xf numFmtId="49" fontId="3" fillId="5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77"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showZeros="0" tabSelected="1" zoomScaleNormal="100" workbookViewId="0">
      <pane ySplit="6" topLeftCell="A7" activePane="bottomLeft" state="frozen"/>
      <selection pane="bottomLeft"/>
    </sheetView>
  </sheetViews>
  <sheetFormatPr defaultRowHeight="16.5" x14ac:dyDescent="0.3"/>
  <cols>
    <col min="1" max="1" width="15.7109375" style="51" customWidth="1"/>
    <col min="2" max="3" width="4.42578125" style="52" customWidth="1"/>
    <col min="4" max="5" width="6.7109375" style="22" customWidth="1"/>
    <col min="6" max="6" width="3.7109375" style="22" customWidth="1"/>
    <col min="7" max="9" width="2.7109375" style="22" customWidth="1"/>
    <col min="10" max="10" width="0.5703125" style="22" customWidth="1"/>
    <col min="11" max="11" width="6.7109375" style="22" customWidth="1"/>
    <col min="12" max="12" width="6.7109375" style="53" customWidth="1"/>
    <col min="13" max="13" width="3.7109375" style="52" customWidth="1"/>
    <col min="14" max="16" width="2.7109375" style="52" customWidth="1"/>
    <col min="17" max="17" width="0.5703125" style="21" customWidth="1"/>
    <col min="18" max="18" width="6.7109375" style="22" customWidth="1"/>
    <col min="19" max="19" width="6.7109375" style="52" customWidth="1"/>
    <col min="20" max="20" width="4.42578125" style="52" customWidth="1"/>
    <col min="21" max="23" width="2.7109375" style="52" customWidth="1"/>
    <col min="24" max="24" width="0.5703125" style="22" customWidth="1"/>
    <col min="25" max="25" width="6.7109375" style="22" customWidth="1"/>
    <col min="26" max="26" width="6.7109375" style="52" customWidth="1"/>
    <col min="27" max="27" width="3.7109375" style="52" customWidth="1"/>
    <col min="28" max="30" width="2.7109375" style="52" customWidth="1"/>
    <col min="31" max="31" width="0.5703125" style="22" customWidth="1"/>
    <col min="32" max="32" width="6.7109375" style="54" customWidth="1"/>
    <col min="33" max="33" width="6.7109375" style="52" customWidth="1"/>
    <col min="34" max="34" width="4.42578125" style="52" customWidth="1"/>
    <col min="35" max="37" width="2.7109375" style="52" customWidth="1"/>
    <col min="38" max="38" width="0.5703125" style="22" customWidth="1"/>
    <col min="39" max="39" width="6.7109375" style="54" customWidth="1"/>
    <col min="40" max="40" width="6.7109375" style="52" customWidth="1"/>
    <col min="41" max="41" width="3.7109375" style="52" customWidth="1"/>
    <col min="42" max="44" width="2.7109375" style="52" customWidth="1"/>
    <col min="45" max="45" width="0.5703125" style="22" customWidth="1"/>
    <col min="46" max="46" width="6.7109375" style="22" customWidth="1"/>
    <col min="47" max="47" width="6.7109375" style="52" customWidth="1"/>
    <col min="48" max="48" width="3.7109375" style="52" customWidth="1"/>
    <col min="49" max="51" width="2.7109375" style="52" customWidth="1"/>
    <col min="52" max="52" width="0.5703125" style="21" customWidth="1"/>
    <col min="53" max="16384" width="9.140625" style="22"/>
  </cols>
  <sheetData>
    <row r="1" spans="1:52" ht="15.75" customHeight="1" x14ac:dyDescent="0.3">
      <c r="A1" s="18" t="s">
        <v>79</v>
      </c>
      <c r="B1" s="18"/>
      <c r="C1" s="18"/>
      <c r="D1" s="18"/>
      <c r="E1" s="19"/>
      <c r="F1" s="19"/>
      <c r="G1" s="19"/>
      <c r="H1" s="19"/>
      <c r="I1" s="19"/>
      <c r="J1" s="20"/>
      <c r="K1" s="18"/>
      <c r="L1" s="19"/>
      <c r="M1" s="18"/>
      <c r="N1" s="18"/>
      <c r="O1" s="18"/>
      <c r="P1" s="18"/>
      <c r="Q1" s="18"/>
      <c r="R1" s="18"/>
      <c r="S1" s="19"/>
      <c r="T1" s="18"/>
      <c r="U1" s="18"/>
      <c r="V1" s="18"/>
      <c r="W1" s="18"/>
      <c r="X1" s="20"/>
      <c r="Y1" s="18"/>
      <c r="Z1" s="19"/>
      <c r="AA1" s="18"/>
      <c r="AB1" s="18"/>
      <c r="AC1" s="18"/>
      <c r="AD1" s="18"/>
      <c r="AE1" s="20"/>
      <c r="AF1" s="18"/>
      <c r="AG1" s="19"/>
      <c r="AH1" s="19"/>
      <c r="AI1" s="19"/>
      <c r="AJ1" s="19"/>
      <c r="AK1" s="19"/>
      <c r="AL1" s="20"/>
      <c r="AM1" s="18"/>
      <c r="AN1" s="19"/>
      <c r="AO1" s="19"/>
      <c r="AP1" s="19"/>
      <c r="AQ1" s="19"/>
      <c r="AR1" s="19"/>
      <c r="AS1" s="20"/>
      <c r="AT1" s="18"/>
      <c r="AU1" s="19"/>
      <c r="AV1" s="19"/>
      <c r="AW1" s="19"/>
      <c r="AX1" s="19"/>
      <c r="AY1" s="19"/>
    </row>
    <row r="2" spans="1:52" ht="16.5" customHeight="1" x14ac:dyDescent="0.3">
      <c r="A2" s="88" t="s">
        <v>80</v>
      </c>
      <c r="B2" s="18"/>
      <c r="C2" s="18"/>
      <c r="D2" s="18"/>
      <c r="E2" s="19"/>
      <c r="F2" s="19"/>
      <c r="G2" s="19"/>
      <c r="H2" s="19"/>
      <c r="I2" s="19"/>
      <c r="J2" s="20"/>
      <c r="K2" s="18"/>
      <c r="L2" s="19"/>
      <c r="M2" s="18"/>
      <c r="N2" s="18"/>
      <c r="O2" s="18"/>
      <c r="P2" s="18"/>
      <c r="Q2" s="18"/>
      <c r="R2" s="18"/>
      <c r="S2" s="19"/>
      <c r="T2" s="18"/>
      <c r="U2" s="18"/>
      <c r="V2" s="18"/>
      <c r="W2" s="18"/>
      <c r="X2" s="20"/>
      <c r="Y2" s="18"/>
      <c r="Z2" s="19"/>
      <c r="AA2" s="18"/>
      <c r="AB2" s="18"/>
      <c r="AC2" s="18"/>
      <c r="AD2" s="18"/>
      <c r="AE2" s="20"/>
      <c r="AF2" s="18"/>
      <c r="AG2" s="19"/>
      <c r="AH2" s="19"/>
      <c r="AI2" s="19"/>
      <c r="AJ2" s="19"/>
      <c r="AK2" s="19"/>
      <c r="AL2" s="20"/>
      <c r="AM2" s="18"/>
      <c r="AN2" s="19"/>
      <c r="AO2" s="19"/>
      <c r="AP2" s="19"/>
      <c r="AQ2" s="19"/>
      <c r="AR2" s="19"/>
      <c r="AS2" s="20"/>
      <c r="AT2" s="18"/>
      <c r="AU2" s="19"/>
      <c r="AV2" s="19"/>
      <c r="AW2" s="19"/>
      <c r="AX2" s="19"/>
      <c r="AY2" s="19"/>
    </row>
    <row r="3" spans="1:52" ht="16.5" customHeight="1" x14ac:dyDescent="0.3">
      <c r="A3" s="87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2" ht="16.5" customHeight="1" thickBo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2" ht="17.25" thickBot="1" x14ac:dyDescent="0.35">
      <c r="A5" s="57"/>
      <c r="B5" s="58"/>
      <c r="C5" s="58"/>
      <c r="D5" s="24" t="s">
        <v>0</v>
      </c>
      <c r="E5" s="25"/>
      <c r="F5" s="25"/>
      <c r="G5" s="25"/>
      <c r="H5" s="25"/>
      <c r="I5" s="26"/>
      <c r="J5" s="27"/>
      <c r="K5" s="80" t="s">
        <v>1</v>
      </c>
      <c r="L5" s="81"/>
      <c r="M5" s="81"/>
      <c r="N5" s="81"/>
      <c r="O5" s="81"/>
      <c r="P5" s="82"/>
      <c r="Q5" s="28"/>
      <c r="R5" s="29" t="s">
        <v>2</v>
      </c>
      <c r="S5" s="59"/>
      <c r="T5" s="59"/>
      <c r="U5" s="59"/>
      <c r="V5" s="59"/>
      <c r="W5" s="60"/>
      <c r="X5" s="27"/>
      <c r="Y5" s="29" t="s">
        <v>3</v>
      </c>
      <c r="Z5" s="59"/>
      <c r="AA5" s="59"/>
      <c r="AB5" s="59"/>
      <c r="AC5" s="59"/>
      <c r="AD5" s="60"/>
      <c r="AE5" s="27"/>
      <c r="AF5" s="29" t="s">
        <v>4</v>
      </c>
      <c r="AG5" s="59"/>
      <c r="AH5" s="59"/>
      <c r="AI5" s="59"/>
      <c r="AJ5" s="59"/>
      <c r="AK5" s="60"/>
      <c r="AL5" s="27"/>
      <c r="AM5" s="29" t="s">
        <v>5</v>
      </c>
      <c r="AN5" s="59"/>
      <c r="AO5" s="59"/>
      <c r="AP5" s="59"/>
      <c r="AQ5" s="59"/>
      <c r="AR5" s="60"/>
      <c r="AS5" s="27"/>
      <c r="AT5" s="29" t="s">
        <v>6</v>
      </c>
      <c r="AU5" s="59"/>
      <c r="AV5" s="59"/>
      <c r="AW5" s="59"/>
      <c r="AX5" s="59"/>
      <c r="AY5" s="60"/>
    </row>
    <row r="6" spans="1:52" ht="50.25" thickBot="1" x14ac:dyDescent="0.35">
      <c r="A6" s="55" t="s">
        <v>7</v>
      </c>
      <c r="B6" s="56" t="s">
        <v>8</v>
      </c>
      <c r="C6" s="56" t="s">
        <v>9</v>
      </c>
      <c r="D6" s="30" t="s">
        <v>10</v>
      </c>
      <c r="E6" s="31" t="s">
        <v>11</v>
      </c>
      <c r="F6" s="32" t="s">
        <v>12</v>
      </c>
      <c r="G6" s="33" t="s">
        <v>17</v>
      </c>
      <c r="H6" s="34" t="s">
        <v>16</v>
      </c>
      <c r="I6" s="35" t="s">
        <v>19</v>
      </c>
      <c r="J6" s="36"/>
      <c r="K6" s="37" t="s">
        <v>13</v>
      </c>
      <c r="L6" s="33" t="s">
        <v>14</v>
      </c>
      <c r="M6" s="33" t="s">
        <v>15</v>
      </c>
      <c r="N6" s="33" t="s">
        <v>17</v>
      </c>
      <c r="O6" s="34" t="s">
        <v>16</v>
      </c>
      <c r="P6" s="35" t="s">
        <v>19</v>
      </c>
      <c r="Q6" s="38"/>
      <c r="R6" s="37" t="s">
        <v>13</v>
      </c>
      <c r="S6" s="33" t="s">
        <v>14</v>
      </c>
      <c r="T6" s="33" t="s">
        <v>15</v>
      </c>
      <c r="U6" s="33" t="s">
        <v>17</v>
      </c>
      <c r="V6" s="34" t="s">
        <v>16</v>
      </c>
      <c r="W6" s="35" t="s">
        <v>19</v>
      </c>
      <c r="X6" s="36"/>
      <c r="Y6" s="37" t="s">
        <v>13</v>
      </c>
      <c r="Z6" s="33" t="s">
        <v>14</v>
      </c>
      <c r="AA6" s="33" t="s">
        <v>15</v>
      </c>
      <c r="AB6" s="33" t="s">
        <v>17</v>
      </c>
      <c r="AC6" s="34" t="s">
        <v>16</v>
      </c>
      <c r="AD6" s="35" t="s">
        <v>19</v>
      </c>
      <c r="AE6" s="36"/>
      <c r="AF6" s="37" t="s">
        <v>13</v>
      </c>
      <c r="AG6" s="33" t="s">
        <v>14</v>
      </c>
      <c r="AH6" s="33" t="s">
        <v>15</v>
      </c>
      <c r="AI6" s="33" t="s">
        <v>17</v>
      </c>
      <c r="AJ6" s="34" t="s">
        <v>16</v>
      </c>
      <c r="AK6" s="35" t="s">
        <v>19</v>
      </c>
      <c r="AL6" s="36"/>
      <c r="AM6" s="37" t="s">
        <v>13</v>
      </c>
      <c r="AN6" s="33" t="s">
        <v>14</v>
      </c>
      <c r="AO6" s="33" t="s">
        <v>15</v>
      </c>
      <c r="AP6" s="33" t="s">
        <v>17</v>
      </c>
      <c r="AQ6" s="34" t="s">
        <v>16</v>
      </c>
      <c r="AR6" s="35" t="s">
        <v>19</v>
      </c>
      <c r="AS6" s="36"/>
      <c r="AT6" s="37" t="s">
        <v>13</v>
      </c>
      <c r="AU6" s="33" t="s">
        <v>14</v>
      </c>
      <c r="AV6" s="33" t="s">
        <v>15</v>
      </c>
      <c r="AW6" s="33" t="s">
        <v>17</v>
      </c>
      <c r="AX6" s="34" t="s">
        <v>16</v>
      </c>
      <c r="AY6" s="35" t="s">
        <v>19</v>
      </c>
    </row>
    <row r="7" spans="1:52" ht="5.0999999999999996" customHeight="1" x14ac:dyDescent="0.3">
      <c r="A7" s="62"/>
      <c r="B7" s="63"/>
      <c r="C7" s="63"/>
      <c r="D7" s="64"/>
      <c r="E7" s="65"/>
      <c r="F7" s="66"/>
      <c r="G7" s="67"/>
      <c r="H7" s="67"/>
      <c r="I7" s="68"/>
      <c r="J7" s="69"/>
      <c r="K7" s="63"/>
      <c r="L7" s="67"/>
      <c r="M7" s="67"/>
      <c r="N7" s="67"/>
      <c r="O7" s="67"/>
      <c r="P7" s="68"/>
      <c r="Q7" s="68"/>
      <c r="R7" s="63"/>
      <c r="S7" s="67"/>
      <c r="T7" s="67"/>
      <c r="U7" s="67"/>
      <c r="V7" s="67"/>
      <c r="W7" s="68"/>
      <c r="X7" s="69"/>
      <c r="Y7" s="63"/>
      <c r="Z7" s="67"/>
      <c r="AA7" s="67"/>
      <c r="AB7" s="67"/>
      <c r="AC7" s="67"/>
      <c r="AD7" s="68"/>
      <c r="AE7" s="69"/>
      <c r="AF7" s="63"/>
      <c r="AG7" s="67"/>
      <c r="AH7" s="67"/>
      <c r="AI7" s="67"/>
      <c r="AJ7" s="67"/>
      <c r="AK7" s="68"/>
      <c r="AL7" s="69"/>
      <c r="AM7" s="63"/>
      <c r="AN7" s="67"/>
      <c r="AO7" s="67"/>
      <c r="AP7" s="67"/>
      <c r="AQ7" s="67"/>
      <c r="AR7" s="68"/>
      <c r="AS7" s="69"/>
      <c r="AT7" s="63"/>
      <c r="AU7" s="67"/>
      <c r="AV7" s="67"/>
      <c r="AW7" s="67"/>
      <c r="AX7" s="67"/>
      <c r="AY7" s="68"/>
    </row>
    <row r="8" spans="1:52" x14ac:dyDescent="0.3">
      <c r="A8" s="39" t="s">
        <v>73</v>
      </c>
      <c r="B8" s="40" t="s">
        <v>37</v>
      </c>
      <c r="C8" s="40" t="s">
        <v>31</v>
      </c>
      <c r="D8" s="41">
        <f>E8+F8+G8*3+H8*5+I8*10</f>
        <v>177.28</v>
      </c>
      <c r="E8" s="42">
        <f>L8+S8+Z8+AG8+AN8+AU8</f>
        <v>173.28</v>
      </c>
      <c r="F8" s="42">
        <f>M8+T8+AA8+AH8+AO8+AV8</f>
        <v>4</v>
      </c>
      <c r="G8" s="42">
        <f>N8+U8+AB8+AI8+AP8+AW8</f>
        <v>0</v>
      </c>
      <c r="H8" s="42">
        <f>O8+V8+AC8+AJ8+AQ8+AX8</f>
        <v>0</v>
      </c>
      <c r="I8" s="42">
        <f>P8+W8+AD8+AK8+AR8+AY8</f>
        <v>0</v>
      </c>
      <c r="J8" s="36"/>
      <c r="K8" s="43">
        <f>L8+M8+N8*3+O8*5+P8*5</f>
        <v>31.43</v>
      </c>
      <c r="L8" s="44">
        <v>31.43</v>
      </c>
      <c r="M8" s="45"/>
      <c r="N8" s="45"/>
      <c r="O8" s="45"/>
      <c r="P8" s="45"/>
      <c r="Q8" s="46"/>
      <c r="R8" s="43">
        <f>S8+T8+U8*3+V8*5+W8*5</f>
        <v>26.12</v>
      </c>
      <c r="S8" s="45">
        <v>26.12</v>
      </c>
      <c r="T8" s="45"/>
      <c r="U8" s="45"/>
      <c r="V8" s="45"/>
      <c r="W8" s="45"/>
      <c r="X8" s="36"/>
      <c r="Y8" s="43">
        <f>Z8+AA8+AB8*3+AC8*5+AD8*5</f>
        <v>36.47</v>
      </c>
      <c r="Z8" s="45">
        <v>35.47</v>
      </c>
      <c r="AA8" s="45">
        <v>1</v>
      </c>
      <c r="AB8" s="45"/>
      <c r="AC8" s="45"/>
      <c r="AD8" s="45"/>
      <c r="AE8" s="36"/>
      <c r="AF8" s="43">
        <f>AG8+AH8+AI8*3+AJ8*5+AK8*5</f>
        <v>15.82</v>
      </c>
      <c r="AG8" s="45">
        <v>13.82</v>
      </c>
      <c r="AH8" s="45">
        <v>2</v>
      </c>
      <c r="AI8" s="45"/>
      <c r="AJ8" s="45"/>
      <c r="AK8" s="45"/>
      <c r="AL8" s="36"/>
      <c r="AM8" s="43">
        <f>AN8+AO8+AP8*3+AQ8*5+AR8*5</f>
        <v>38.85</v>
      </c>
      <c r="AN8" s="45">
        <v>38.85</v>
      </c>
      <c r="AO8" s="45"/>
      <c r="AP8" s="45"/>
      <c r="AQ8" s="45"/>
      <c r="AR8" s="45"/>
      <c r="AS8" s="36"/>
      <c r="AT8" s="43">
        <f>AU8+AV8+AW8*3+AX8*5+AY8*5</f>
        <v>28.59</v>
      </c>
      <c r="AU8" s="45">
        <v>27.59</v>
      </c>
      <c r="AV8" s="45">
        <v>1</v>
      </c>
      <c r="AW8" s="45"/>
      <c r="AX8" s="45"/>
      <c r="AY8" s="45"/>
    </row>
    <row r="9" spans="1:52" x14ac:dyDescent="0.3">
      <c r="A9" s="39" t="s">
        <v>72</v>
      </c>
      <c r="B9" s="40" t="s">
        <v>37</v>
      </c>
      <c r="C9" s="40" t="s">
        <v>31</v>
      </c>
      <c r="D9" s="41">
        <f>E9+F9+G9*3+H9*5+I9*10</f>
        <v>249.68</v>
      </c>
      <c r="E9" s="42">
        <f>L9+S9+Z9+AG9+AN9+AU9</f>
        <v>231.68</v>
      </c>
      <c r="F9" s="42">
        <f>M9+T9+AA9+AH9+AO9+AV9</f>
        <v>18</v>
      </c>
      <c r="G9" s="42">
        <f>N9+U9+AB9+AI9+AP9+AW9</f>
        <v>0</v>
      </c>
      <c r="H9" s="42">
        <f>O9+V9+AC9+AJ9+AQ9+AX9</f>
        <v>0</v>
      </c>
      <c r="I9" s="42">
        <f>P9+W9+AD9+AK9+AR9+AY9</f>
        <v>0</v>
      </c>
      <c r="J9" s="36"/>
      <c r="K9" s="43">
        <f>L9+M9+N9*3+O9*5+P9*5</f>
        <v>35.31</v>
      </c>
      <c r="L9" s="44">
        <v>35.31</v>
      </c>
      <c r="M9" s="45"/>
      <c r="N9" s="45"/>
      <c r="O9" s="45"/>
      <c r="P9" s="45"/>
      <c r="Q9" s="46"/>
      <c r="R9" s="43">
        <f>S9+T9+U9*3+V9*5+W9*5</f>
        <v>42.82</v>
      </c>
      <c r="S9" s="45">
        <v>42.82</v>
      </c>
      <c r="T9" s="45"/>
      <c r="U9" s="45"/>
      <c r="V9" s="45"/>
      <c r="W9" s="45"/>
      <c r="X9" s="36"/>
      <c r="Y9" s="43">
        <f>Z9+AA9+AB9*3+AC9*5+AD9*5</f>
        <v>57.47</v>
      </c>
      <c r="Z9" s="45">
        <v>45.47</v>
      </c>
      <c r="AA9" s="45">
        <v>12</v>
      </c>
      <c r="AB9" s="45"/>
      <c r="AC9" s="45"/>
      <c r="AD9" s="45"/>
      <c r="AE9" s="36"/>
      <c r="AF9" s="43">
        <f>AG9+AH9+AI9*3+AJ9*5+AK9*5</f>
        <v>28.03</v>
      </c>
      <c r="AG9" s="45">
        <v>25.03</v>
      </c>
      <c r="AH9" s="45">
        <v>3</v>
      </c>
      <c r="AI9" s="45"/>
      <c r="AJ9" s="45"/>
      <c r="AK9" s="45"/>
      <c r="AL9" s="36"/>
      <c r="AM9" s="43">
        <f>AN9+AO9+AP9*3+AQ9*5+AR9*5</f>
        <v>48.87</v>
      </c>
      <c r="AN9" s="45">
        <v>48.87</v>
      </c>
      <c r="AO9" s="45"/>
      <c r="AP9" s="45"/>
      <c r="AQ9" s="45"/>
      <c r="AR9" s="45"/>
      <c r="AS9" s="36"/>
      <c r="AT9" s="43">
        <f>AU9+AV9+AW9*3+AX9*5+AY9*5</f>
        <v>37.18</v>
      </c>
      <c r="AU9" s="45">
        <v>34.18</v>
      </c>
      <c r="AV9" s="45">
        <v>3</v>
      </c>
      <c r="AW9" s="45"/>
      <c r="AX9" s="45"/>
      <c r="AY9" s="45"/>
    </row>
    <row r="10" spans="1:52" ht="5.0999999999999996" customHeight="1" x14ac:dyDescent="0.3">
      <c r="A10" s="62"/>
      <c r="B10" s="63"/>
      <c r="C10" s="63"/>
      <c r="D10" s="64"/>
      <c r="E10" s="65"/>
      <c r="F10" s="66"/>
      <c r="G10" s="67"/>
      <c r="H10" s="67"/>
      <c r="I10" s="68"/>
      <c r="J10" s="69"/>
      <c r="K10" s="63"/>
      <c r="L10" s="67"/>
      <c r="M10" s="67"/>
      <c r="N10" s="67"/>
      <c r="O10" s="67"/>
      <c r="P10" s="68"/>
      <c r="Q10" s="68"/>
      <c r="R10" s="63"/>
      <c r="S10" s="67"/>
      <c r="T10" s="67"/>
      <c r="U10" s="67"/>
      <c r="V10" s="67"/>
      <c r="W10" s="68"/>
      <c r="X10" s="69"/>
      <c r="Y10" s="63"/>
      <c r="Z10" s="67"/>
      <c r="AA10" s="67"/>
      <c r="AB10" s="67"/>
      <c r="AC10" s="67"/>
      <c r="AD10" s="68"/>
      <c r="AE10" s="69"/>
      <c r="AF10" s="63"/>
      <c r="AG10" s="67"/>
      <c r="AH10" s="67"/>
      <c r="AI10" s="67"/>
      <c r="AJ10" s="67"/>
      <c r="AK10" s="68"/>
      <c r="AL10" s="69"/>
      <c r="AM10" s="63"/>
      <c r="AN10" s="67"/>
      <c r="AO10" s="67"/>
      <c r="AP10" s="67"/>
      <c r="AQ10" s="67"/>
      <c r="AR10" s="68"/>
      <c r="AS10" s="69"/>
      <c r="AT10" s="63"/>
      <c r="AU10" s="67"/>
      <c r="AV10" s="67"/>
      <c r="AW10" s="67"/>
      <c r="AX10" s="67"/>
      <c r="AY10" s="68"/>
    </row>
    <row r="11" spans="1:52" x14ac:dyDescent="0.3">
      <c r="A11" s="39" t="s">
        <v>68</v>
      </c>
      <c r="B11" s="40" t="s">
        <v>37</v>
      </c>
      <c r="C11" s="40" t="s">
        <v>24</v>
      </c>
      <c r="D11" s="41">
        <f>E11+F11+G11*3+H11*5+I11*10</f>
        <v>275.33</v>
      </c>
      <c r="E11" s="42">
        <f>L11+S11+Z11+AG11+AN11+AU11</f>
        <v>218.32999999999998</v>
      </c>
      <c r="F11" s="42">
        <f>M11+T11+AA11+AH11+AO11+AV11</f>
        <v>44</v>
      </c>
      <c r="G11" s="42">
        <f>N11+U11+AB11+AI11+AP11+AW11</f>
        <v>1</v>
      </c>
      <c r="H11" s="42">
        <f>O11+V11+AC11+AJ11+AQ11+AX11</f>
        <v>2</v>
      </c>
      <c r="I11" s="42">
        <f>P11+W11+AD11+AK11+AR11+AY11</f>
        <v>0</v>
      </c>
      <c r="J11" s="36"/>
      <c r="K11" s="43">
        <f>L11+M11+N11*3+O11*5+P11*5</f>
        <v>48.2</v>
      </c>
      <c r="L11" s="44">
        <v>38.200000000000003</v>
      </c>
      <c r="M11" s="45">
        <v>10</v>
      </c>
      <c r="N11" s="45"/>
      <c r="O11" s="45"/>
      <c r="P11" s="45"/>
      <c r="Q11" s="46"/>
      <c r="R11" s="43">
        <f>S11+T11+U11*3+V11*5+W11*5</f>
        <v>37.409999999999997</v>
      </c>
      <c r="S11" s="45">
        <v>35.409999999999997</v>
      </c>
      <c r="T11" s="45">
        <v>2</v>
      </c>
      <c r="U11" s="45"/>
      <c r="V11" s="45"/>
      <c r="W11" s="45"/>
      <c r="X11" s="36"/>
      <c r="Y11" s="43">
        <f>Z11+AA11+AB11*3+AC11*5+AD11*5</f>
        <v>49.37</v>
      </c>
      <c r="Z11" s="45">
        <v>38.369999999999997</v>
      </c>
      <c r="AA11" s="45">
        <v>3</v>
      </c>
      <c r="AB11" s="45">
        <v>1</v>
      </c>
      <c r="AC11" s="45">
        <v>1</v>
      </c>
      <c r="AD11" s="45"/>
      <c r="AE11" s="36"/>
      <c r="AF11" s="43">
        <f>AG11+AH11+AI11*3+AJ11*5+AK11*5</f>
        <v>31.1</v>
      </c>
      <c r="AG11" s="45">
        <v>15.1</v>
      </c>
      <c r="AH11" s="45">
        <v>16</v>
      </c>
      <c r="AI11" s="45"/>
      <c r="AJ11" s="45"/>
      <c r="AK11" s="45"/>
      <c r="AL11" s="36"/>
      <c r="AM11" s="43">
        <f>AN11+AO11+AP11*3+AQ11*5+AR11*5</f>
        <v>63.24</v>
      </c>
      <c r="AN11" s="45">
        <v>49.24</v>
      </c>
      <c r="AO11" s="45">
        <v>9</v>
      </c>
      <c r="AP11" s="45"/>
      <c r="AQ11" s="45">
        <v>1</v>
      </c>
      <c r="AR11" s="45"/>
      <c r="AS11" s="36"/>
      <c r="AT11" s="43">
        <f>AU11+AV11+AW11*3+AX11*5+AY11*5</f>
        <v>46.01</v>
      </c>
      <c r="AU11" s="45">
        <v>42.01</v>
      </c>
      <c r="AV11" s="45">
        <v>4</v>
      </c>
      <c r="AW11" s="45"/>
      <c r="AX11" s="45"/>
      <c r="AY11" s="45"/>
    </row>
    <row r="12" spans="1:52" ht="5.0999999999999996" customHeight="1" x14ac:dyDescent="0.3">
      <c r="A12" s="62"/>
      <c r="B12" s="63"/>
      <c r="C12" s="63"/>
      <c r="D12" s="64"/>
      <c r="E12" s="65"/>
      <c r="F12" s="66"/>
      <c r="G12" s="67"/>
      <c r="H12" s="67"/>
      <c r="I12" s="68"/>
      <c r="J12" s="69"/>
      <c r="K12" s="63"/>
      <c r="L12" s="67"/>
      <c r="M12" s="67"/>
      <c r="N12" s="67"/>
      <c r="O12" s="67"/>
      <c r="P12" s="68"/>
      <c r="Q12" s="68"/>
      <c r="R12" s="63"/>
      <c r="S12" s="67"/>
      <c r="T12" s="67"/>
      <c r="U12" s="67"/>
      <c r="V12" s="67"/>
      <c r="W12" s="68"/>
      <c r="X12" s="69"/>
      <c r="Y12" s="63"/>
      <c r="Z12" s="67"/>
      <c r="AA12" s="67"/>
      <c r="AB12" s="67"/>
      <c r="AC12" s="67"/>
      <c r="AD12" s="68"/>
      <c r="AE12" s="69"/>
      <c r="AF12" s="63"/>
      <c r="AG12" s="67"/>
      <c r="AH12" s="67"/>
      <c r="AI12" s="67"/>
      <c r="AJ12" s="67"/>
      <c r="AK12" s="68"/>
      <c r="AL12" s="69"/>
      <c r="AM12" s="63"/>
      <c r="AN12" s="67"/>
      <c r="AO12" s="67"/>
      <c r="AP12" s="67"/>
      <c r="AQ12" s="67"/>
      <c r="AR12" s="68"/>
      <c r="AS12" s="69"/>
      <c r="AT12" s="63"/>
      <c r="AU12" s="67"/>
      <c r="AV12" s="67"/>
      <c r="AW12" s="67"/>
      <c r="AX12" s="67"/>
      <c r="AY12" s="68"/>
    </row>
    <row r="13" spans="1:52" s="48" customFormat="1" x14ac:dyDescent="0.25">
      <c r="A13" s="39" t="s">
        <v>36</v>
      </c>
      <c r="B13" s="40" t="s">
        <v>37</v>
      </c>
      <c r="C13" s="40" t="s">
        <v>27</v>
      </c>
      <c r="D13" s="41">
        <f>E13+F13+G13*3+H13*5+I13*10</f>
        <v>278.53000000000003</v>
      </c>
      <c r="E13" s="42">
        <f>L13+S13+Z13+AG13+AN13+AU13</f>
        <v>255.53000000000003</v>
      </c>
      <c r="F13" s="42">
        <f>M13+T13+AA13+AH13+AO13+AV13</f>
        <v>18</v>
      </c>
      <c r="G13" s="42">
        <f>N13+U13+AB13+AI13+AP13+AW13</f>
        <v>0</v>
      </c>
      <c r="H13" s="42">
        <f>O13+V13+AC13+AJ13+AQ13+AX13</f>
        <v>1</v>
      </c>
      <c r="I13" s="42">
        <f>P13+W13+AD13+AK13+AR13+AY13</f>
        <v>0</v>
      </c>
      <c r="J13" s="36"/>
      <c r="K13" s="43">
        <f>L13+M13+N13*3+O13*5+P13*5</f>
        <v>40.75</v>
      </c>
      <c r="L13" s="44">
        <v>36.75</v>
      </c>
      <c r="M13" s="45">
        <v>4</v>
      </c>
      <c r="N13" s="45"/>
      <c r="O13" s="45"/>
      <c r="P13" s="45"/>
      <c r="Q13" s="46"/>
      <c r="R13" s="43">
        <f>S13+T13+U13*3+V13*5+W13*5</f>
        <v>49.61</v>
      </c>
      <c r="S13" s="45">
        <v>41.61</v>
      </c>
      <c r="T13" s="45">
        <v>8</v>
      </c>
      <c r="U13" s="45"/>
      <c r="V13" s="45"/>
      <c r="W13" s="45"/>
      <c r="X13" s="36"/>
      <c r="Y13" s="43">
        <f>Z13+AA13+AB13*3+AC13*5+AD13*5</f>
        <v>58.13</v>
      </c>
      <c r="Z13" s="45">
        <v>56.13</v>
      </c>
      <c r="AA13" s="45">
        <v>2</v>
      </c>
      <c r="AB13" s="45"/>
      <c r="AC13" s="45"/>
      <c r="AD13" s="45"/>
      <c r="AE13" s="36"/>
      <c r="AF13" s="43">
        <f>AG13+AH13+AI13*3+AJ13*5+AK13*5</f>
        <v>22.31</v>
      </c>
      <c r="AG13" s="45">
        <v>21.31</v>
      </c>
      <c r="AH13" s="45">
        <v>1</v>
      </c>
      <c r="AI13" s="45"/>
      <c r="AJ13" s="45"/>
      <c r="AK13" s="45"/>
      <c r="AL13" s="36"/>
      <c r="AM13" s="43">
        <f>AN13+AO13+AP13*3+AQ13*5+AR13*5</f>
        <v>51.03</v>
      </c>
      <c r="AN13" s="45">
        <v>49.03</v>
      </c>
      <c r="AO13" s="45">
        <v>2</v>
      </c>
      <c r="AP13" s="45"/>
      <c r="AQ13" s="45"/>
      <c r="AR13" s="45"/>
      <c r="AS13" s="36"/>
      <c r="AT13" s="43">
        <f>AU13+AV13+AW13*3+AX13*5+AY13*5</f>
        <v>56.7</v>
      </c>
      <c r="AU13" s="45">
        <v>50.7</v>
      </c>
      <c r="AV13" s="45">
        <v>1</v>
      </c>
      <c r="AW13" s="45"/>
      <c r="AX13" s="45">
        <v>1</v>
      </c>
      <c r="AY13" s="45"/>
      <c r="AZ13" s="47"/>
    </row>
    <row r="14" spans="1:52" s="48" customFormat="1" ht="5.0999999999999996" customHeight="1" x14ac:dyDescent="0.25">
      <c r="A14" s="62"/>
      <c r="B14" s="63"/>
      <c r="C14" s="63"/>
      <c r="D14" s="64"/>
      <c r="E14" s="65"/>
      <c r="F14" s="66"/>
      <c r="G14" s="67"/>
      <c r="H14" s="67"/>
      <c r="I14" s="68"/>
      <c r="J14" s="69"/>
      <c r="K14" s="63"/>
      <c r="L14" s="67"/>
      <c r="M14" s="67"/>
      <c r="N14" s="67"/>
      <c r="O14" s="67"/>
      <c r="P14" s="68"/>
      <c r="Q14" s="68"/>
      <c r="R14" s="63"/>
      <c r="S14" s="67"/>
      <c r="T14" s="67"/>
      <c r="U14" s="67"/>
      <c r="V14" s="67"/>
      <c r="W14" s="68"/>
      <c r="X14" s="69"/>
      <c r="Y14" s="63"/>
      <c r="Z14" s="67"/>
      <c r="AA14" s="67"/>
      <c r="AB14" s="67"/>
      <c r="AC14" s="67"/>
      <c r="AD14" s="68"/>
      <c r="AE14" s="69"/>
      <c r="AF14" s="63"/>
      <c r="AG14" s="67"/>
      <c r="AH14" s="67"/>
      <c r="AI14" s="67"/>
      <c r="AJ14" s="67"/>
      <c r="AK14" s="68"/>
      <c r="AL14" s="69"/>
      <c r="AM14" s="63"/>
      <c r="AN14" s="67"/>
      <c r="AO14" s="67"/>
      <c r="AP14" s="67"/>
      <c r="AQ14" s="67"/>
      <c r="AR14" s="68"/>
      <c r="AS14" s="69"/>
      <c r="AT14" s="63"/>
      <c r="AU14" s="67"/>
      <c r="AV14" s="67"/>
      <c r="AW14" s="67"/>
      <c r="AX14" s="67"/>
      <c r="AY14" s="68"/>
      <c r="AZ14" s="47"/>
    </row>
    <row r="15" spans="1:52" x14ac:dyDescent="0.3">
      <c r="A15" s="39" t="s">
        <v>45</v>
      </c>
      <c r="B15" s="40" t="s">
        <v>46</v>
      </c>
      <c r="C15" s="40" t="s">
        <v>24</v>
      </c>
      <c r="D15" s="41">
        <f>E15+F15+G15*3+H15*5+I15*10</f>
        <v>416.15</v>
      </c>
      <c r="E15" s="42">
        <f>L15+S15+Z15+AG15+AN15+AU15</f>
        <v>381.15</v>
      </c>
      <c r="F15" s="42">
        <f>M15+T15+AA15+AH15+AO15+AV15</f>
        <v>20</v>
      </c>
      <c r="G15" s="42">
        <f>N15+U15+AB15+AI15+AP15+AW15</f>
        <v>0</v>
      </c>
      <c r="H15" s="42">
        <f>O15+V15+AC15+AJ15+AQ15+AX15</f>
        <v>3</v>
      </c>
      <c r="I15" s="42">
        <f>P15+W15+AD15+AK15+AR15+AY15</f>
        <v>0</v>
      </c>
      <c r="J15" s="36"/>
      <c r="K15" s="43">
        <f>L15+M15+N15*3+O15*5+P15*5</f>
        <v>59.99</v>
      </c>
      <c r="L15" s="44">
        <v>53.99</v>
      </c>
      <c r="M15" s="45">
        <v>6</v>
      </c>
      <c r="N15" s="45"/>
      <c r="O15" s="45"/>
      <c r="P15" s="45"/>
      <c r="Q15" s="46"/>
      <c r="R15" s="43">
        <f>S15+T15+U15*3+V15*5+W15*5</f>
        <v>81.11</v>
      </c>
      <c r="S15" s="45">
        <v>76.11</v>
      </c>
      <c r="T15" s="45"/>
      <c r="U15" s="45"/>
      <c r="V15" s="45">
        <v>1</v>
      </c>
      <c r="W15" s="45"/>
      <c r="X15" s="36"/>
      <c r="Y15" s="43">
        <f>Z15+AA15+AB15*3+AC15*5+AD15*5</f>
        <v>71.31</v>
      </c>
      <c r="Z15" s="45">
        <v>67.31</v>
      </c>
      <c r="AA15" s="45">
        <v>4</v>
      </c>
      <c r="AB15" s="45"/>
      <c r="AC15" s="45"/>
      <c r="AD15" s="45"/>
      <c r="AE15" s="36"/>
      <c r="AF15" s="43">
        <f>AG15+AH15+AI15*3+AJ15*5+AK15*5</f>
        <v>45.1</v>
      </c>
      <c r="AG15" s="45">
        <v>41.1</v>
      </c>
      <c r="AH15" s="45">
        <v>4</v>
      </c>
      <c r="AI15" s="45"/>
      <c r="AJ15" s="45"/>
      <c r="AK15" s="45"/>
      <c r="AL15" s="36"/>
      <c r="AM15" s="43">
        <f>AN15+AO15+AP15*3+AQ15*5+AR15*5</f>
        <v>80.569999999999993</v>
      </c>
      <c r="AN15" s="45">
        <v>78.569999999999993</v>
      </c>
      <c r="AO15" s="45">
        <v>2</v>
      </c>
      <c r="AP15" s="45"/>
      <c r="AQ15" s="45"/>
      <c r="AR15" s="45"/>
      <c r="AS15" s="36"/>
      <c r="AT15" s="43">
        <f>AU15+AV15+AW15*3+AX15*5+AY15*5</f>
        <v>78.069999999999993</v>
      </c>
      <c r="AU15" s="45">
        <v>64.069999999999993</v>
      </c>
      <c r="AV15" s="45">
        <v>4</v>
      </c>
      <c r="AW15" s="45"/>
      <c r="AX15" s="45">
        <v>2</v>
      </c>
      <c r="AY15" s="45"/>
    </row>
    <row r="16" spans="1:52" x14ac:dyDescent="0.3">
      <c r="A16" s="39" t="s">
        <v>44</v>
      </c>
      <c r="B16" s="40" t="s">
        <v>37</v>
      </c>
      <c r="C16" s="40" t="s">
        <v>24</v>
      </c>
      <c r="D16" s="41">
        <f>E16+F16+G16*3+H16*5+I16*10</f>
        <v>448.74</v>
      </c>
      <c r="E16" s="42">
        <f>L16+S16+Z16+AG16+AN16+AU16</f>
        <v>403.74</v>
      </c>
      <c r="F16" s="42">
        <f>M16+T16+AA16+AH16+AO16+AV16</f>
        <v>25</v>
      </c>
      <c r="G16" s="42">
        <f>N16+U16+AB16+AI16+AP16+AW16</f>
        <v>0</v>
      </c>
      <c r="H16" s="42">
        <f>O16+V16+AC16+AJ16+AQ16+AX16</f>
        <v>4</v>
      </c>
      <c r="I16" s="42">
        <f>P16+W16+AD16+AK16+AR16+AY16</f>
        <v>0</v>
      </c>
      <c r="J16" s="36"/>
      <c r="K16" s="43">
        <f>L16+M16+N16*3+O16*5+P16*5</f>
        <v>100.84</v>
      </c>
      <c r="L16" s="44">
        <v>79.84</v>
      </c>
      <c r="M16" s="45">
        <v>16</v>
      </c>
      <c r="N16" s="45"/>
      <c r="O16" s="45">
        <v>1</v>
      </c>
      <c r="P16" s="45"/>
      <c r="Q16" s="46"/>
      <c r="R16" s="43">
        <f>S16+T16+U16*3+V16*5+W16*5</f>
        <v>65.22999999999999</v>
      </c>
      <c r="S16" s="45">
        <v>59.23</v>
      </c>
      <c r="T16" s="45">
        <v>1</v>
      </c>
      <c r="U16" s="45"/>
      <c r="V16" s="45">
        <v>1</v>
      </c>
      <c r="W16" s="45"/>
      <c r="X16" s="36"/>
      <c r="Y16" s="43">
        <f>Z16+AA16+AB16*3+AC16*5+AD16*5</f>
        <v>72.39</v>
      </c>
      <c r="Z16" s="45">
        <v>65.39</v>
      </c>
      <c r="AA16" s="45">
        <v>7</v>
      </c>
      <c r="AB16" s="45"/>
      <c r="AC16" s="45"/>
      <c r="AD16" s="45"/>
      <c r="AE16" s="36"/>
      <c r="AF16" s="43">
        <f>AG16+AH16+AI16*3+AJ16*5+AK16*5</f>
        <v>37.03</v>
      </c>
      <c r="AG16" s="45">
        <v>37.03</v>
      </c>
      <c r="AH16" s="45"/>
      <c r="AI16" s="45"/>
      <c r="AJ16" s="45"/>
      <c r="AK16" s="45"/>
      <c r="AL16" s="36"/>
      <c r="AM16" s="43">
        <f>AN16+AO16+AP16*3+AQ16*5+AR16*5</f>
        <v>105.28</v>
      </c>
      <c r="AN16" s="45">
        <v>99.28</v>
      </c>
      <c r="AO16" s="45">
        <v>1</v>
      </c>
      <c r="AP16" s="45"/>
      <c r="AQ16" s="45">
        <v>1</v>
      </c>
      <c r="AR16" s="45"/>
      <c r="AS16" s="36"/>
      <c r="AT16" s="43">
        <f>AU16+AV16+AW16*3+AX16*5+AY16*5</f>
        <v>67.97</v>
      </c>
      <c r="AU16" s="45">
        <v>62.97</v>
      </c>
      <c r="AV16" s="45"/>
      <c r="AW16" s="45"/>
      <c r="AX16" s="45">
        <v>1</v>
      </c>
      <c r="AY16" s="45"/>
    </row>
    <row r="17" spans="1:51" ht="5.0999999999999996" customHeight="1" x14ac:dyDescent="0.3">
      <c r="A17" s="62"/>
      <c r="B17" s="63"/>
      <c r="C17" s="63"/>
      <c r="D17" s="64"/>
      <c r="E17" s="65"/>
      <c r="F17" s="66"/>
      <c r="G17" s="67"/>
      <c r="H17" s="67"/>
      <c r="I17" s="68"/>
      <c r="J17" s="69"/>
      <c r="K17" s="63"/>
      <c r="L17" s="67"/>
      <c r="M17" s="67"/>
      <c r="N17" s="67"/>
      <c r="O17" s="67"/>
      <c r="P17" s="68"/>
      <c r="Q17" s="68"/>
      <c r="R17" s="63"/>
      <c r="S17" s="67"/>
      <c r="T17" s="67"/>
      <c r="U17" s="67"/>
      <c r="V17" s="67"/>
      <c r="W17" s="68"/>
      <c r="X17" s="69"/>
      <c r="Y17" s="63"/>
      <c r="Z17" s="67"/>
      <c r="AA17" s="67"/>
      <c r="AB17" s="67"/>
      <c r="AC17" s="67"/>
      <c r="AD17" s="68"/>
      <c r="AE17" s="69"/>
      <c r="AF17" s="63"/>
      <c r="AG17" s="67"/>
      <c r="AH17" s="67"/>
      <c r="AI17" s="67"/>
      <c r="AJ17" s="67"/>
      <c r="AK17" s="68"/>
      <c r="AL17" s="69"/>
      <c r="AM17" s="63"/>
      <c r="AN17" s="67"/>
      <c r="AO17" s="67"/>
      <c r="AP17" s="67"/>
      <c r="AQ17" s="67"/>
      <c r="AR17" s="68"/>
      <c r="AS17" s="69"/>
      <c r="AT17" s="63"/>
      <c r="AU17" s="67"/>
      <c r="AV17" s="67"/>
      <c r="AW17" s="67"/>
      <c r="AX17" s="67"/>
      <c r="AY17" s="68"/>
    </row>
    <row r="18" spans="1:51" x14ac:dyDescent="0.3">
      <c r="A18" s="39" t="s">
        <v>69</v>
      </c>
      <c r="B18" s="40" t="s">
        <v>22</v>
      </c>
      <c r="C18" s="40" t="s">
        <v>21</v>
      </c>
      <c r="D18" s="41">
        <f t="shared" ref="D18:D66" si="0">E18+F18+G18*3+H18*5+I18*10</f>
        <v>124.37</v>
      </c>
      <c r="E18" s="42">
        <f t="shared" ref="E18:E66" si="1">L18+S18+Z18+AG18+AN18+AU18</f>
        <v>110.37</v>
      </c>
      <c r="F18" s="42">
        <f t="shared" ref="F18:F66" si="2">M18+T18+AA18+AH18+AO18+AV18</f>
        <v>9</v>
      </c>
      <c r="G18" s="42">
        <f t="shared" ref="G18:G66" si="3">N18+U18+AB18+AI18+AP18+AW18</f>
        <v>0</v>
      </c>
      <c r="H18" s="42">
        <f t="shared" ref="H18:H66" si="4">O18+V18+AC18+AJ18+AQ18+AX18</f>
        <v>1</v>
      </c>
      <c r="I18" s="42">
        <f t="shared" ref="I18:I66" si="5">P18+W18+AD18+AK18+AR18+AY18</f>
        <v>0</v>
      </c>
      <c r="J18" s="36"/>
      <c r="K18" s="43">
        <f t="shared" ref="K18:K66" si="6">L18+M18+N18*3+O18*5+P18*5</f>
        <v>21.12</v>
      </c>
      <c r="L18" s="44">
        <v>19.12</v>
      </c>
      <c r="M18" s="45">
        <v>2</v>
      </c>
      <c r="N18" s="45"/>
      <c r="O18" s="45"/>
      <c r="P18" s="45"/>
      <c r="Q18" s="46"/>
      <c r="R18" s="43">
        <f t="shared" ref="R18:R20" si="7">S18+T18+U18*3+V18*5+W18*5</f>
        <v>18.29</v>
      </c>
      <c r="S18" s="45">
        <v>18.29</v>
      </c>
      <c r="T18" s="45"/>
      <c r="U18" s="45"/>
      <c r="V18" s="45"/>
      <c r="W18" s="45"/>
      <c r="X18" s="36"/>
      <c r="Y18" s="43">
        <f t="shared" ref="Y18:Y20" si="8">Z18+AA18+AB18*3+AC18*5+AD18*5</f>
        <v>31.09</v>
      </c>
      <c r="Z18" s="45">
        <v>22.09</v>
      </c>
      <c r="AA18" s="45">
        <v>4</v>
      </c>
      <c r="AB18" s="45"/>
      <c r="AC18" s="45">
        <v>1</v>
      </c>
      <c r="AD18" s="45"/>
      <c r="AE18" s="36"/>
      <c r="AF18" s="43">
        <f t="shared" ref="AF18:AF20" si="9">AG18+AH18+AI18*3+AJ18*5+AK18*5</f>
        <v>9.93</v>
      </c>
      <c r="AG18" s="45">
        <v>7.93</v>
      </c>
      <c r="AH18" s="45">
        <v>2</v>
      </c>
      <c r="AI18" s="45"/>
      <c r="AJ18" s="45"/>
      <c r="AK18" s="45"/>
      <c r="AL18" s="36"/>
      <c r="AM18" s="43">
        <f t="shared" ref="AM18:AM20" si="10">AN18+AO18+AP18*3+AQ18*5+AR18*5</f>
        <v>27.5</v>
      </c>
      <c r="AN18" s="45">
        <v>26.5</v>
      </c>
      <c r="AO18" s="45">
        <v>1</v>
      </c>
      <c r="AP18" s="45"/>
      <c r="AQ18" s="45"/>
      <c r="AR18" s="45"/>
      <c r="AS18" s="36"/>
      <c r="AT18" s="43">
        <f t="shared" ref="AT18:AT20" si="11">AU18+AV18+AW18*3+AX18*5+AY18*5</f>
        <v>16.440000000000001</v>
      </c>
      <c r="AU18" s="45">
        <v>16.440000000000001</v>
      </c>
      <c r="AV18" s="45"/>
      <c r="AW18" s="45"/>
      <c r="AX18" s="45"/>
      <c r="AY18" s="45"/>
    </row>
    <row r="19" spans="1:51" x14ac:dyDescent="0.3">
      <c r="A19" s="39" t="s">
        <v>62</v>
      </c>
      <c r="B19" s="40" t="s">
        <v>22</v>
      </c>
      <c r="C19" s="40" t="s">
        <v>21</v>
      </c>
      <c r="D19" s="41">
        <f t="shared" si="0"/>
        <v>155.93</v>
      </c>
      <c r="E19" s="42">
        <f t="shared" si="1"/>
        <v>144.93</v>
      </c>
      <c r="F19" s="42">
        <f t="shared" si="2"/>
        <v>11</v>
      </c>
      <c r="G19" s="42">
        <f t="shared" si="3"/>
        <v>0</v>
      </c>
      <c r="H19" s="42">
        <f t="shared" si="4"/>
        <v>0</v>
      </c>
      <c r="I19" s="42">
        <f t="shared" si="5"/>
        <v>0</v>
      </c>
      <c r="J19" s="36"/>
      <c r="K19" s="43">
        <f t="shared" si="6"/>
        <v>25.29</v>
      </c>
      <c r="L19" s="44">
        <v>23.29</v>
      </c>
      <c r="M19" s="45">
        <v>2</v>
      </c>
      <c r="N19" s="45"/>
      <c r="O19" s="45"/>
      <c r="P19" s="45"/>
      <c r="Q19" s="46"/>
      <c r="R19" s="43">
        <f t="shared" si="7"/>
        <v>28.96</v>
      </c>
      <c r="S19" s="45">
        <v>23.96</v>
      </c>
      <c r="T19" s="45">
        <v>5</v>
      </c>
      <c r="U19" s="45"/>
      <c r="V19" s="45"/>
      <c r="W19" s="45"/>
      <c r="X19" s="36"/>
      <c r="Y19" s="43">
        <f t="shared" si="8"/>
        <v>24.54</v>
      </c>
      <c r="Z19" s="45">
        <v>22.54</v>
      </c>
      <c r="AA19" s="45">
        <v>2</v>
      </c>
      <c r="AB19" s="45"/>
      <c r="AC19" s="45"/>
      <c r="AD19" s="45"/>
      <c r="AE19" s="36"/>
      <c r="AF19" s="43">
        <f t="shared" si="9"/>
        <v>16.62</v>
      </c>
      <c r="AG19" s="45">
        <v>16.62</v>
      </c>
      <c r="AH19" s="45"/>
      <c r="AI19" s="45"/>
      <c r="AJ19" s="45"/>
      <c r="AK19" s="45"/>
      <c r="AL19" s="36"/>
      <c r="AM19" s="43">
        <f t="shared" si="10"/>
        <v>34</v>
      </c>
      <c r="AN19" s="45">
        <v>33</v>
      </c>
      <c r="AO19" s="45">
        <v>1</v>
      </c>
      <c r="AP19" s="45"/>
      <c r="AQ19" s="45"/>
      <c r="AR19" s="45"/>
      <c r="AS19" s="36"/>
      <c r="AT19" s="43">
        <f t="shared" si="11"/>
        <v>26.52</v>
      </c>
      <c r="AU19" s="45">
        <v>25.52</v>
      </c>
      <c r="AV19" s="45">
        <v>1</v>
      </c>
      <c r="AW19" s="45"/>
      <c r="AX19" s="45"/>
      <c r="AY19" s="45"/>
    </row>
    <row r="20" spans="1:51" x14ac:dyDescent="0.3">
      <c r="A20" s="39" t="s">
        <v>58</v>
      </c>
      <c r="B20" s="40" t="s">
        <v>22</v>
      </c>
      <c r="C20" s="40" t="s">
        <v>21</v>
      </c>
      <c r="D20" s="41">
        <f t="shared" si="0"/>
        <v>158.94999999999999</v>
      </c>
      <c r="E20" s="42">
        <f t="shared" si="1"/>
        <v>106.94999999999999</v>
      </c>
      <c r="F20" s="42">
        <f t="shared" si="2"/>
        <v>37</v>
      </c>
      <c r="G20" s="42">
        <f t="shared" si="3"/>
        <v>0</v>
      </c>
      <c r="H20" s="42">
        <f t="shared" si="4"/>
        <v>3</v>
      </c>
      <c r="I20" s="42">
        <f t="shared" si="5"/>
        <v>0</v>
      </c>
      <c r="J20" s="36"/>
      <c r="K20" s="43">
        <f t="shared" si="6"/>
        <v>36.46</v>
      </c>
      <c r="L20" s="44">
        <v>17.46</v>
      </c>
      <c r="M20" s="45">
        <v>9</v>
      </c>
      <c r="N20" s="45"/>
      <c r="O20" s="45">
        <v>2</v>
      </c>
      <c r="P20" s="45"/>
      <c r="Q20" s="46"/>
      <c r="R20" s="43">
        <f t="shared" si="7"/>
        <v>27.48</v>
      </c>
      <c r="S20" s="45">
        <v>15.48</v>
      </c>
      <c r="T20" s="45">
        <v>7</v>
      </c>
      <c r="U20" s="45"/>
      <c r="V20" s="45">
        <v>1</v>
      </c>
      <c r="W20" s="45"/>
      <c r="X20" s="36"/>
      <c r="Y20" s="43">
        <f t="shared" si="8"/>
        <v>23.19</v>
      </c>
      <c r="Z20" s="45">
        <v>16.190000000000001</v>
      </c>
      <c r="AA20" s="45">
        <v>7</v>
      </c>
      <c r="AB20" s="45"/>
      <c r="AC20" s="45"/>
      <c r="AD20" s="45"/>
      <c r="AE20" s="36"/>
      <c r="AF20" s="43">
        <f t="shared" si="9"/>
        <v>15.79</v>
      </c>
      <c r="AG20" s="45">
        <v>11.79</v>
      </c>
      <c r="AH20" s="45">
        <v>4</v>
      </c>
      <c r="AI20" s="45"/>
      <c r="AJ20" s="45"/>
      <c r="AK20" s="45"/>
      <c r="AL20" s="36"/>
      <c r="AM20" s="43">
        <f t="shared" si="10"/>
        <v>29.54</v>
      </c>
      <c r="AN20" s="45">
        <v>25.54</v>
      </c>
      <c r="AO20" s="45">
        <v>4</v>
      </c>
      <c r="AP20" s="45"/>
      <c r="AQ20" s="45"/>
      <c r="AR20" s="45"/>
      <c r="AS20" s="36"/>
      <c r="AT20" s="43">
        <f t="shared" si="11"/>
        <v>26.49</v>
      </c>
      <c r="AU20" s="45">
        <v>20.49</v>
      </c>
      <c r="AV20" s="45">
        <v>6</v>
      </c>
      <c r="AW20" s="45"/>
      <c r="AX20" s="45"/>
      <c r="AY20" s="45"/>
    </row>
    <row r="21" spans="1:51" x14ac:dyDescent="0.3">
      <c r="A21" s="39" t="s">
        <v>20</v>
      </c>
      <c r="B21" s="40" t="s">
        <v>22</v>
      </c>
      <c r="C21" s="40" t="s">
        <v>21</v>
      </c>
      <c r="D21" s="61">
        <f t="shared" si="0"/>
        <v>165.10000000000002</v>
      </c>
      <c r="E21" s="42">
        <f t="shared" si="1"/>
        <v>143.10000000000002</v>
      </c>
      <c r="F21" s="42">
        <f t="shared" si="2"/>
        <v>19</v>
      </c>
      <c r="G21" s="42">
        <f t="shared" si="3"/>
        <v>1</v>
      </c>
      <c r="H21" s="42">
        <f t="shared" si="4"/>
        <v>0</v>
      </c>
      <c r="I21" s="42">
        <f t="shared" si="5"/>
        <v>0</v>
      </c>
      <c r="J21" s="36"/>
      <c r="K21" s="43">
        <f t="shared" si="6"/>
        <v>28.03</v>
      </c>
      <c r="L21" s="44">
        <v>25.03</v>
      </c>
      <c r="M21" s="45">
        <v>3</v>
      </c>
      <c r="N21" s="45"/>
      <c r="O21" s="45"/>
      <c r="P21" s="45"/>
      <c r="Q21" s="46"/>
      <c r="R21" s="43">
        <f>S21+T21+U21*3+V21*5+W21*10</f>
        <v>26.11</v>
      </c>
      <c r="S21" s="45">
        <v>24.11</v>
      </c>
      <c r="T21" s="45">
        <v>2</v>
      </c>
      <c r="U21" s="45"/>
      <c r="V21" s="45"/>
      <c r="W21" s="45"/>
      <c r="X21" s="36"/>
      <c r="Y21" s="43">
        <f>Z21+AA21+AB21*3+AC21*5+AD21*10</f>
        <v>35.620000000000005</v>
      </c>
      <c r="Z21" s="45">
        <v>28.62</v>
      </c>
      <c r="AA21" s="45">
        <v>4</v>
      </c>
      <c r="AB21" s="45">
        <v>1</v>
      </c>
      <c r="AC21" s="45"/>
      <c r="AD21" s="45"/>
      <c r="AE21" s="36"/>
      <c r="AF21" s="43">
        <f>AG21+AH21+AI21*3+AJ21*5+AK21*10</f>
        <v>12.86</v>
      </c>
      <c r="AG21" s="45">
        <v>9.86</v>
      </c>
      <c r="AH21" s="45">
        <v>3</v>
      </c>
      <c r="AI21" s="45"/>
      <c r="AJ21" s="45"/>
      <c r="AK21" s="45"/>
      <c r="AL21" s="36"/>
      <c r="AM21" s="43">
        <f>AN21+AO21+AP21*3+AQ21*5+AR21*10</f>
        <v>35.4</v>
      </c>
      <c r="AN21" s="45">
        <v>32.4</v>
      </c>
      <c r="AO21" s="45">
        <v>3</v>
      </c>
      <c r="AP21" s="45"/>
      <c r="AQ21" s="45"/>
      <c r="AR21" s="45"/>
      <c r="AS21" s="36"/>
      <c r="AT21" s="43">
        <f>AU21+AV21+AW21*3+AX21*5+AY21*10</f>
        <v>27.08</v>
      </c>
      <c r="AU21" s="45">
        <v>23.08</v>
      </c>
      <c r="AV21" s="45">
        <v>4</v>
      </c>
      <c r="AW21" s="45"/>
      <c r="AX21" s="45"/>
      <c r="AY21" s="45"/>
    </row>
    <row r="22" spans="1:51" x14ac:dyDescent="0.3">
      <c r="A22" s="39" t="s">
        <v>32</v>
      </c>
      <c r="B22" s="40" t="s">
        <v>22</v>
      </c>
      <c r="C22" s="40" t="s">
        <v>21</v>
      </c>
      <c r="D22" s="41">
        <f t="shared" si="0"/>
        <v>165.71</v>
      </c>
      <c r="E22" s="42">
        <f t="shared" si="1"/>
        <v>142.71</v>
      </c>
      <c r="F22" s="42">
        <f t="shared" si="2"/>
        <v>18</v>
      </c>
      <c r="G22" s="42">
        <f t="shared" si="3"/>
        <v>0</v>
      </c>
      <c r="H22" s="42">
        <f t="shared" si="4"/>
        <v>1</v>
      </c>
      <c r="I22" s="42">
        <f t="shared" si="5"/>
        <v>0</v>
      </c>
      <c r="J22" s="36"/>
      <c r="K22" s="43">
        <f t="shared" si="6"/>
        <v>25.91</v>
      </c>
      <c r="L22" s="44">
        <v>21.91</v>
      </c>
      <c r="M22" s="45">
        <v>4</v>
      </c>
      <c r="N22" s="45"/>
      <c r="O22" s="45"/>
      <c r="P22" s="45"/>
      <c r="Q22" s="46"/>
      <c r="R22" s="43">
        <f t="shared" ref="R22:R66" si="12">S22+T22+U22*3+V22*5+W22*5</f>
        <v>29.33</v>
      </c>
      <c r="S22" s="45">
        <v>22.33</v>
      </c>
      <c r="T22" s="45">
        <v>2</v>
      </c>
      <c r="U22" s="45"/>
      <c r="V22" s="45">
        <v>1</v>
      </c>
      <c r="W22" s="45"/>
      <c r="X22" s="36"/>
      <c r="Y22" s="43">
        <f t="shared" ref="Y22:Y66" si="13">Z22+AA22+AB22*3+AC22*5+AD22*5</f>
        <v>29.47</v>
      </c>
      <c r="Z22" s="45">
        <v>23.47</v>
      </c>
      <c r="AA22" s="45">
        <v>6</v>
      </c>
      <c r="AB22" s="45"/>
      <c r="AC22" s="45"/>
      <c r="AD22" s="45"/>
      <c r="AE22" s="36"/>
      <c r="AF22" s="43">
        <f t="shared" ref="AF22:AF66" si="14">AG22+AH22+AI22*3+AJ22*5+AK22*5</f>
        <v>15.12</v>
      </c>
      <c r="AG22" s="45">
        <v>12.12</v>
      </c>
      <c r="AH22" s="45">
        <v>3</v>
      </c>
      <c r="AI22" s="45"/>
      <c r="AJ22" s="45"/>
      <c r="AK22" s="45"/>
      <c r="AL22" s="36"/>
      <c r="AM22" s="43">
        <f t="shared" ref="AM22:AM66" si="15">AN22+AO22+AP22*3+AQ22*5+AR22*5</f>
        <v>31.26</v>
      </c>
      <c r="AN22" s="45">
        <v>30.26</v>
      </c>
      <c r="AO22" s="45">
        <v>1</v>
      </c>
      <c r="AP22" s="45"/>
      <c r="AQ22" s="45"/>
      <c r="AR22" s="45"/>
      <c r="AS22" s="36"/>
      <c r="AT22" s="43">
        <f t="shared" ref="AT22:AT66" si="16">AU22+AV22+AW22*3+AX22*5+AY22*5</f>
        <v>34.619999999999997</v>
      </c>
      <c r="AU22" s="45">
        <v>32.619999999999997</v>
      </c>
      <c r="AV22" s="45">
        <v>2</v>
      </c>
      <c r="AW22" s="45"/>
      <c r="AX22" s="45"/>
      <c r="AY22" s="45"/>
    </row>
    <row r="23" spans="1:51" ht="5.0999999999999996" customHeight="1" x14ac:dyDescent="0.3">
      <c r="A23" s="62"/>
      <c r="B23" s="63"/>
      <c r="C23" s="63"/>
      <c r="D23" s="64"/>
      <c r="E23" s="65"/>
      <c r="F23" s="66"/>
      <c r="G23" s="67"/>
      <c r="H23" s="67"/>
      <c r="I23" s="68"/>
      <c r="J23" s="69"/>
      <c r="K23" s="63"/>
      <c r="L23" s="67"/>
      <c r="M23" s="67"/>
      <c r="N23" s="67"/>
      <c r="O23" s="67"/>
      <c r="P23" s="68"/>
      <c r="Q23" s="68"/>
      <c r="R23" s="63"/>
      <c r="S23" s="67"/>
      <c r="T23" s="67"/>
      <c r="U23" s="67"/>
      <c r="V23" s="67"/>
      <c r="W23" s="68"/>
      <c r="X23" s="69"/>
      <c r="Y23" s="63"/>
      <c r="Z23" s="67"/>
      <c r="AA23" s="67"/>
      <c r="AB23" s="67"/>
      <c r="AC23" s="67"/>
      <c r="AD23" s="68"/>
      <c r="AE23" s="69"/>
      <c r="AF23" s="63"/>
      <c r="AG23" s="67"/>
      <c r="AH23" s="67"/>
      <c r="AI23" s="67"/>
      <c r="AJ23" s="67"/>
      <c r="AK23" s="68"/>
      <c r="AL23" s="69"/>
      <c r="AM23" s="63"/>
      <c r="AN23" s="67"/>
      <c r="AO23" s="67"/>
      <c r="AP23" s="67"/>
      <c r="AQ23" s="67"/>
      <c r="AR23" s="68"/>
      <c r="AS23" s="69"/>
      <c r="AT23" s="63"/>
      <c r="AU23" s="67"/>
      <c r="AV23" s="67"/>
      <c r="AW23" s="67"/>
      <c r="AX23" s="67"/>
      <c r="AY23" s="68"/>
    </row>
    <row r="24" spans="1:51" x14ac:dyDescent="0.3">
      <c r="A24" s="39" t="s">
        <v>28</v>
      </c>
      <c r="B24" s="40" t="s">
        <v>22</v>
      </c>
      <c r="C24" s="40" t="s">
        <v>29</v>
      </c>
      <c r="D24" s="41">
        <f t="shared" si="0"/>
        <v>141.88999999999999</v>
      </c>
      <c r="E24" s="42">
        <f t="shared" si="1"/>
        <v>123.89</v>
      </c>
      <c r="F24" s="42">
        <f t="shared" si="2"/>
        <v>15</v>
      </c>
      <c r="G24" s="42">
        <f t="shared" si="3"/>
        <v>1</v>
      </c>
      <c r="H24" s="42">
        <f t="shared" si="4"/>
        <v>0</v>
      </c>
      <c r="I24" s="42">
        <f t="shared" si="5"/>
        <v>0</v>
      </c>
      <c r="J24" s="36"/>
      <c r="K24" s="43">
        <f t="shared" si="6"/>
        <v>21.66</v>
      </c>
      <c r="L24" s="44">
        <v>20.66</v>
      </c>
      <c r="M24" s="45">
        <v>1</v>
      </c>
      <c r="N24" s="45"/>
      <c r="O24" s="45"/>
      <c r="P24" s="45"/>
      <c r="Q24" s="46"/>
      <c r="R24" s="43">
        <f t="shared" si="12"/>
        <v>26.18</v>
      </c>
      <c r="S24" s="45">
        <v>19.18</v>
      </c>
      <c r="T24" s="45">
        <v>7</v>
      </c>
      <c r="U24" s="45"/>
      <c r="V24" s="45"/>
      <c r="W24" s="45"/>
      <c r="X24" s="36"/>
      <c r="Y24" s="43">
        <f t="shared" si="13"/>
        <v>25.63</v>
      </c>
      <c r="Z24" s="45">
        <v>19.63</v>
      </c>
      <c r="AA24" s="45">
        <v>3</v>
      </c>
      <c r="AB24" s="45">
        <v>1</v>
      </c>
      <c r="AC24" s="45"/>
      <c r="AD24" s="45"/>
      <c r="AE24" s="36"/>
      <c r="AF24" s="43">
        <f t="shared" si="14"/>
        <v>14.84</v>
      </c>
      <c r="AG24" s="45">
        <v>12.84</v>
      </c>
      <c r="AH24" s="45">
        <v>2</v>
      </c>
      <c r="AI24" s="45"/>
      <c r="AJ24" s="45"/>
      <c r="AK24" s="45"/>
      <c r="AL24" s="36"/>
      <c r="AM24" s="43">
        <f t="shared" si="15"/>
        <v>29.64</v>
      </c>
      <c r="AN24" s="45">
        <v>27.64</v>
      </c>
      <c r="AO24" s="45">
        <v>2</v>
      </c>
      <c r="AP24" s="45"/>
      <c r="AQ24" s="45"/>
      <c r="AR24" s="45"/>
      <c r="AS24" s="36"/>
      <c r="AT24" s="43">
        <f t="shared" si="16"/>
        <v>23.94</v>
      </c>
      <c r="AU24" s="45">
        <v>23.94</v>
      </c>
      <c r="AV24" s="45"/>
      <c r="AW24" s="45"/>
      <c r="AX24" s="45"/>
      <c r="AY24" s="45"/>
    </row>
    <row r="25" spans="1:51" ht="5.0999999999999996" customHeight="1" x14ac:dyDescent="0.3">
      <c r="A25" s="62"/>
      <c r="B25" s="63"/>
      <c r="C25" s="63"/>
      <c r="D25" s="64"/>
      <c r="E25" s="65"/>
      <c r="F25" s="66"/>
      <c r="G25" s="67"/>
      <c r="H25" s="67"/>
      <c r="I25" s="68"/>
      <c r="J25" s="69"/>
      <c r="K25" s="63"/>
      <c r="L25" s="67"/>
      <c r="M25" s="67"/>
      <c r="N25" s="67"/>
      <c r="O25" s="67"/>
      <c r="P25" s="68"/>
      <c r="Q25" s="68"/>
      <c r="R25" s="63"/>
      <c r="S25" s="67"/>
      <c r="T25" s="67"/>
      <c r="U25" s="67"/>
      <c r="V25" s="67"/>
      <c r="W25" s="68"/>
      <c r="X25" s="69"/>
      <c r="Y25" s="63"/>
      <c r="Z25" s="67"/>
      <c r="AA25" s="67"/>
      <c r="AB25" s="67"/>
      <c r="AC25" s="67"/>
      <c r="AD25" s="68"/>
      <c r="AE25" s="69"/>
      <c r="AF25" s="63"/>
      <c r="AG25" s="67"/>
      <c r="AH25" s="67"/>
      <c r="AI25" s="67"/>
      <c r="AJ25" s="67"/>
      <c r="AK25" s="68"/>
      <c r="AL25" s="69"/>
      <c r="AM25" s="63"/>
      <c r="AN25" s="67"/>
      <c r="AO25" s="67"/>
      <c r="AP25" s="67"/>
      <c r="AQ25" s="67"/>
      <c r="AR25" s="68"/>
      <c r="AS25" s="69"/>
      <c r="AT25" s="63"/>
      <c r="AU25" s="67"/>
      <c r="AV25" s="67"/>
      <c r="AW25" s="67"/>
      <c r="AX25" s="67"/>
      <c r="AY25" s="68"/>
    </row>
    <row r="26" spans="1:51" x14ac:dyDescent="0.3">
      <c r="A26" s="39" t="s">
        <v>74</v>
      </c>
      <c r="B26" s="40" t="s">
        <v>22</v>
      </c>
      <c r="C26" s="40" t="s">
        <v>27</v>
      </c>
      <c r="D26" s="41">
        <f t="shared" si="0"/>
        <v>174.79</v>
      </c>
      <c r="E26" s="42">
        <f t="shared" si="1"/>
        <v>159.79</v>
      </c>
      <c r="F26" s="42">
        <f t="shared" si="2"/>
        <v>15</v>
      </c>
      <c r="G26" s="42">
        <f t="shared" si="3"/>
        <v>0</v>
      </c>
      <c r="H26" s="42">
        <f t="shared" si="4"/>
        <v>0</v>
      </c>
      <c r="I26" s="42">
        <f t="shared" si="5"/>
        <v>0</v>
      </c>
      <c r="J26" s="36"/>
      <c r="K26" s="43">
        <f t="shared" si="6"/>
        <v>27.96</v>
      </c>
      <c r="L26" s="44">
        <v>24.96</v>
      </c>
      <c r="M26" s="45">
        <v>3</v>
      </c>
      <c r="N26" s="45"/>
      <c r="O26" s="45"/>
      <c r="P26" s="45"/>
      <c r="Q26" s="46"/>
      <c r="R26" s="43">
        <f t="shared" si="12"/>
        <v>31.13</v>
      </c>
      <c r="S26" s="45">
        <v>31.13</v>
      </c>
      <c r="T26" s="45"/>
      <c r="U26" s="45"/>
      <c r="V26" s="45"/>
      <c r="W26" s="45"/>
      <c r="X26" s="36"/>
      <c r="Y26" s="43">
        <f t="shared" si="13"/>
        <v>27.72</v>
      </c>
      <c r="Z26" s="45">
        <v>26.72</v>
      </c>
      <c r="AA26" s="45">
        <v>1</v>
      </c>
      <c r="AB26" s="45"/>
      <c r="AC26" s="45"/>
      <c r="AD26" s="45"/>
      <c r="AE26" s="36"/>
      <c r="AF26" s="43">
        <f t="shared" si="14"/>
        <v>13.69</v>
      </c>
      <c r="AG26" s="45">
        <v>12.69</v>
      </c>
      <c r="AH26" s="45">
        <v>1</v>
      </c>
      <c r="AI26" s="45"/>
      <c r="AJ26" s="45"/>
      <c r="AK26" s="45"/>
      <c r="AL26" s="36"/>
      <c r="AM26" s="43">
        <f t="shared" si="15"/>
        <v>35.75</v>
      </c>
      <c r="AN26" s="45">
        <v>34.75</v>
      </c>
      <c r="AO26" s="45">
        <v>1</v>
      </c>
      <c r="AP26" s="45"/>
      <c r="AQ26" s="45"/>
      <c r="AR26" s="45"/>
      <c r="AS26" s="36"/>
      <c r="AT26" s="43">
        <f t="shared" si="16"/>
        <v>38.54</v>
      </c>
      <c r="AU26" s="45">
        <v>29.54</v>
      </c>
      <c r="AV26" s="45">
        <v>9</v>
      </c>
      <c r="AW26" s="45"/>
      <c r="AX26" s="45"/>
      <c r="AY26" s="45"/>
    </row>
    <row r="27" spans="1:51" x14ac:dyDescent="0.3">
      <c r="A27" s="39" t="s">
        <v>56</v>
      </c>
      <c r="B27" s="40" t="s">
        <v>22</v>
      </c>
      <c r="C27" s="40" t="s">
        <v>27</v>
      </c>
      <c r="D27" s="41">
        <f t="shared" si="0"/>
        <v>230.63</v>
      </c>
      <c r="E27" s="42">
        <f t="shared" si="1"/>
        <v>172.63</v>
      </c>
      <c r="F27" s="42">
        <f t="shared" si="2"/>
        <v>53</v>
      </c>
      <c r="G27" s="42">
        <f t="shared" si="3"/>
        <v>0</v>
      </c>
      <c r="H27" s="42">
        <f t="shared" si="4"/>
        <v>1</v>
      </c>
      <c r="I27" s="42">
        <f t="shared" si="5"/>
        <v>0</v>
      </c>
      <c r="J27" s="36"/>
      <c r="K27" s="43">
        <f t="shared" si="6"/>
        <v>40</v>
      </c>
      <c r="L27" s="44">
        <v>34</v>
      </c>
      <c r="M27" s="45">
        <v>6</v>
      </c>
      <c r="N27" s="45"/>
      <c r="O27" s="45"/>
      <c r="P27" s="45"/>
      <c r="Q27" s="46"/>
      <c r="R27" s="43">
        <f t="shared" si="12"/>
        <v>43.64</v>
      </c>
      <c r="S27" s="45">
        <v>40.64</v>
      </c>
      <c r="T27" s="45">
        <v>3</v>
      </c>
      <c r="U27" s="45"/>
      <c r="V27" s="45"/>
      <c r="W27" s="45"/>
      <c r="X27" s="36"/>
      <c r="Y27" s="43">
        <f t="shared" si="13"/>
        <v>53.89</v>
      </c>
      <c r="Z27" s="45">
        <v>22.89</v>
      </c>
      <c r="AA27" s="45">
        <v>26</v>
      </c>
      <c r="AB27" s="45"/>
      <c r="AC27" s="45">
        <v>1</v>
      </c>
      <c r="AD27" s="45"/>
      <c r="AE27" s="36"/>
      <c r="AF27" s="43">
        <f t="shared" si="14"/>
        <v>16.23</v>
      </c>
      <c r="AG27" s="45">
        <v>11.23</v>
      </c>
      <c r="AH27" s="45">
        <v>5</v>
      </c>
      <c r="AI27" s="45"/>
      <c r="AJ27" s="45"/>
      <c r="AK27" s="45"/>
      <c r="AL27" s="36"/>
      <c r="AM27" s="43">
        <f t="shared" si="15"/>
        <v>43.93</v>
      </c>
      <c r="AN27" s="45">
        <v>34.93</v>
      </c>
      <c r="AO27" s="45">
        <v>9</v>
      </c>
      <c r="AP27" s="45"/>
      <c r="AQ27" s="45"/>
      <c r="AR27" s="45"/>
      <c r="AS27" s="36"/>
      <c r="AT27" s="43">
        <f t="shared" si="16"/>
        <v>32.94</v>
      </c>
      <c r="AU27" s="45">
        <v>28.94</v>
      </c>
      <c r="AV27" s="45">
        <v>4</v>
      </c>
      <c r="AW27" s="45"/>
      <c r="AX27" s="45"/>
      <c r="AY27" s="45"/>
    </row>
    <row r="28" spans="1:51" x14ac:dyDescent="0.3">
      <c r="A28" s="39" t="s">
        <v>55</v>
      </c>
      <c r="B28" s="40" t="s">
        <v>22</v>
      </c>
      <c r="C28" s="40" t="s">
        <v>27</v>
      </c>
      <c r="D28" s="41">
        <f t="shared" si="0"/>
        <v>261.71000000000004</v>
      </c>
      <c r="E28" s="42">
        <f t="shared" si="1"/>
        <v>218.71</v>
      </c>
      <c r="F28" s="42">
        <f t="shared" si="2"/>
        <v>35</v>
      </c>
      <c r="G28" s="42">
        <f t="shared" si="3"/>
        <v>1</v>
      </c>
      <c r="H28" s="42">
        <f t="shared" si="4"/>
        <v>1</v>
      </c>
      <c r="I28" s="42">
        <f t="shared" si="5"/>
        <v>0</v>
      </c>
      <c r="J28" s="36"/>
      <c r="K28" s="43">
        <f t="shared" si="6"/>
        <v>37.799999999999997</v>
      </c>
      <c r="L28" s="44">
        <v>26.8</v>
      </c>
      <c r="M28" s="45">
        <v>6</v>
      </c>
      <c r="N28" s="45"/>
      <c r="O28" s="45">
        <v>1</v>
      </c>
      <c r="P28" s="45"/>
      <c r="Q28" s="46"/>
      <c r="R28" s="43">
        <f t="shared" si="12"/>
        <v>33.31</v>
      </c>
      <c r="S28" s="45">
        <v>24.31</v>
      </c>
      <c r="T28" s="45">
        <v>9</v>
      </c>
      <c r="U28" s="45"/>
      <c r="V28" s="45"/>
      <c r="W28" s="45"/>
      <c r="X28" s="36"/>
      <c r="Y28" s="43">
        <f t="shared" si="13"/>
        <v>41.75</v>
      </c>
      <c r="Z28" s="45">
        <v>32.75</v>
      </c>
      <c r="AA28" s="45">
        <v>9</v>
      </c>
      <c r="AB28" s="45"/>
      <c r="AC28" s="45"/>
      <c r="AD28" s="45"/>
      <c r="AE28" s="36"/>
      <c r="AF28" s="43">
        <f t="shared" si="14"/>
        <v>16.829999999999998</v>
      </c>
      <c r="AG28" s="45">
        <v>11.83</v>
      </c>
      <c r="AH28" s="45">
        <v>5</v>
      </c>
      <c r="AI28" s="45"/>
      <c r="AJ28" s="45"/>
      <c r="AK28" s="45"/>
      <c r="AL28" s="36"/>
      <c r="AM28" s="43">
        <f t="shared" si="15"/>
        <v>43.59</v>
      </c>
      <c r="AN28" s="45">
        <v>40.590000000000003</v>
      </c>
      <c r="AO28" s="45"/>
      <c r="AP28" s="45">
        <v>1</v>
      </c>
      <c r="AQ28" s="45"/>
      <c r="AR28" s="45"/>
      <c r="AS28" s="36"/>
      <c r="AT28" s="43">
        <f t="shared" si="16"/>
        <v>88.43</v>
      </c>
      <c r="AU28" s="45">
        <v>82.43</v>
      </c>
      <c r="AV28" s="45">
        <v>6</v>
      </c>
      <c r="AW28" s="45"/>
      <c r="AX28" s="45"/>
      <c r="AY28" s="45"/>
    </row>
    <row r="29" spans="1:51" x14ac:dyDescent="0.3">
      <c r="A29" s="39" t="s">
        <v>26</v>
      </c>
      <c r="B29" s="40" t="s">
        <v>22</v>
      </c>
      <c r="C29" s="40" t="s">
        <v>27</v>
      </c>
      <c r="D29" s="41">
        <f t="shared" si="0"/>
        <v>270.90999999999997</v>
      </c>
      <c r="E29" s="42">
        <f t="shared" si="1"/>
        <v>207.90999999999997</v>
      </c>
      <c r="F29" s="42">
        <f t="shared" si="2"/>
        <v>58</v>
      </c>
      <c r="G29" s="42">
        <f t="shared" si="3"/>
        <v>0</v>
      </c>
      <c r="H29" s="42">
        <f t="shared" si="4"/>
        <v>1</v>
      </c>
      <c r="I29" s="42">
        <f t="shared" si="5"/>
        <v>0</v>
      </c>
      <c r="J29" s="36"/>
      <c r="K29" s="43">
        <f t="shared" si="6"/>
        <v>59.48</v>
      </c>
      <c r="L29" s="44">
        <v>39.479999999999997</v>
      </c>
      <c r="M29" s="45">
        <v>20</v>
      </c>
      <c r="N29" s="45"/>
      <c r="O29" s="45"/>
      <c r="P29" s="45"/>
      <c r="Q29" s="46"/>
      <c r="R29" s="43">
        <f t="shared" si="12"/>
        <v>31.59</v>
      </c>
      <c r="S29" s="45">
        <v>24.59</v>
      </c>
      <c r="T29" s="45">
        <v>7</v>
      </c>
      <c r="U29" s="45"/>
      <c r="V29" s="45"/>
      <c r="W29" s="45"/>
      <c r="X29" s="36"/>
      <c r="Y29" s="43">
        <f t="shared" si="13"/>
        <v>49.51</v>
      </c>
      <c r="Z29" s="45">
        <v>33.51</v>
      </c>
      <c r="AA29" s="45">
        <v>11</v>
      </c>
      <c r="AB29" s="45"/>
      <c r="AC29" s="45">
        <v>1</v>
      </c>
      <c r="AD29" s="45"/>
      <c r="AE29" s="36"/>
      <c r="AF29" s="43">
        <f t="shared" si="14"/>
        <v>27.37</v>
      </c>
      <c r="AG29" s="45">
        <v>22.37</v>
      </c>
      <c r="AH29" s="45">
        <v>5</v>
      </c>
      <c r="AI29" s="45"/>
      <c r="AJ29" s="45"/>
      <c r="AK29" s="45"/>
      <c r="AL29" s="36"/>
      <c r="AM29" s="43">
        <f t="shared" si="15"/>
        <v>62.1</v>
      </c>
      <c r="AN29" s="45">
        <v>48.1</v>
      </c>
      <c r="AO29" s="45">
        <v>14</v>
      </c>
      <c r="AP29" s="45"/>
      <c r="AQ29" s="45"/>
      <c r="AR29" s="45"/>
      <c r="AS29" s="36"/>
      <c r="AT29" s="43">
        <f t="shared" si="16"/>
        <v>40.86</v>
      </c>
      <c r="AU29" s="45">
        <v>39.86</v>
      </c>
      <c r="AV29" s="45">
        <v>1</v>
      </c>
      <c r="AW29" s="45"/>
      <c r="AX29" s="45"/>
      <c r="AY29" s="45"/>
    </row>
    <row r="30" spans="1:51" x14ac:dyDescent="0.3">
      <c r="A30" s="39" t="s">
        <v>65</v>
      </c>
      <c r="B30" s="40" t="s">
        <v>22</v>
      </c>
      <c r="C30" s="40" t="s">
        <v>27</v>
      </c>
      <c r="D30" s="41">
        <f t="shared" si="0"/>
        <v>274.23</v>
      </c>
      <c r="E30" s="42">
        <f t="shared" si="1"/>
        <v>218.23000000000002</v>
      </c>
      <c r="F30" s="42">
        <f t="shared" si="2"/>
        <v>51</v>
      </c>
      <c r="G30" s="42">
        <f t="shared" si="3"/>
        <v>0</v>
      </c>
      <c r="H30" s="42">
        <f t="shared" si="4"/>
        <v>1</v>
      </c>
      <c r="I30" s="42">
        <f t="shared" si="5"/>
        <v>0</v>
      </c>
      <c r="J30" s="36"/>
      <c r="K30" s="43">
        <f t="shared" si="6"/>
        <v>42.71</v>
      </c>
      <c r="L30" s="44">
        <v>28.71</v>
      </c>
      <c r="M30" s="45">
        <v>14</v>
      </c>
      <c r="N30" s="45"/>
      <c r="O30" s="45"/>
      <c r="P30" s="45"/>
      <c r="Q30" s="46"/>
      <c r="R30" s="43">
        <f t="shared" si="12"/>
        <v>33.549999999999997</v>
      </c>
      <c r="S30" s="45">
        <v>31.55</v>
      </c>
      <c r="T30" s="45">
        <v>2</v>
      </c>
      <c r="U30" s="45"/>
      <c r="V30" s="45"/>
      <c r="W30" s="45"/>
      <c r="X30" s="36"/>
      <c r="Y30" s="43">
        <f t="shared" si="13"/>
        <v>64.789999999999992</v>
      </c>
      <c r="Z30" s="45">
        <v>51.79</v>
      </c>
      <c r="AA30" s="45">
        <v>13</v>
      </c>
      <c r="AB30" s="45"/>
      <c r="AC30" s="45"/>
      <c r="AD30" s="45"/>
      <c r="AE30" s="36"/>
      <c r="AF30" s="43">
        <f t="shared" si="14"/>
        <v>27.6</v>
      </c>
      <c r="AG30" s="45">
        <v>18.600000000000001</v>
      </c>
      <c r="AH30" s="45">
        <v>9</v>
      </c>
      <c r="AI30" s="45"/>
      <c r="AJ30" s="45"/>
      <c r="AK30" s="45"/>
      <c r="AL30" s="36"/>
      <c r="AM30" s="43">
        <f t="shared" si="15"/>
        <v>53.12</v>
      </c>
      <c r="AN30" s="45">
        <v>50.12</v>
      </c>
      <c r="AO30" s="45">
        <v>3</v>
      </c>
      <c r="AP30" s="45"/>
      <c r="AQ30" s="45"/>
      <c r="AR30" s="45"/>
      <c r="AS30" s="36"/>
      <c r="AT30" s="43">
        <f t="shared" si="16"/>
        <v>52.46</v>
      </c>
      <c r="AU30" s="45">
        <v>37.46</v>
      </c>
      <c r="AV30" s="45">
        <v>10</v>
      </c>
      <c r="AW30" s="45"/>
      <c r="AX30" s="45">
        <v>1</v>
      </c>
      <c r="AY30" s="45"/>
    </row>
    <row r="31" spans="1:51" ht="5.0999999999999996" customHeight="1" x14ac:dyDescent="0.3">
      <c r="A31" s="62"/>
      <c r="B31" s="63"/>
      <c r="C31" s="63"/>
      <c r="D31" s="64"/>
      <c r="E31" s="65"/>
      <c r="F31" s="66"/>
      <c r="G31" s="67"/>
      <c r="H31" s="67"/>
      <c r="I31" s="68"/>
      <c r="J31" s="69"/>
      <c r="K31" s="63"/>
      <c r="L31" s="67"/>
      <c r="M31" s="67"/>
      <c r="N31" s="67"/>
      <c r="O31" s="67"/>
      <c r="P31" s="68"/>
      <c r="Q31" s="68"/>
      <c r="R31" s="63"/>
      <c r="S31" s="67"/>
      <c r="T31" s="67"/>
      <c r="U31" s="67"/>
      <c r="V31" s="67"/>
      <c r="W31" s="68"/>
      <c r="X31" s="69"/>
      <c r="Y31" s="63"/>
      <c r="Z31" s="67"/>
      <c r="AA31" s="67"/>
      <c r="AB31" s="67"/>
      <c r="AC31" s="67"/>
      <c r="AD31" s="68"/>
      <c r="AE31" s="69"/>
      <c r="AF31" s="63"/>
      <c r="AG31" s="67"/>
      <c r="AH31" s="67"/>
      <c r="AI31" s="67"/>
      <c r="AJ31" s="67"/>
      <c r="AK31" s="68"/>
      <c r="AL31" s="69"/>
      <c r="AM31" s="63"/>
      <c r="AN31" s="67"/>
      <c r="AO31" s="67"/>
      <c r="AP31" s="67"/>
      <c r="AQ31" s="67"/>
      <c r="AR31" s="68"/>
      <c r="AS31" s="69"/>
      <c r="AT31" s="63"/>
      <c r="AU31" s="67"/>
      <c r="AV31" s="67"/>
      <c r="AW31" s="67"/>
      <c r="AX31" s="67"/>
      <c r="AY31" s="68"/>
    </row>
    <row r="32" spans="1:51" x14ac:dyDescent="0.3">
      <c r="A32" s="39" t="s">
        <v>70</v>
      </c>
      <c r="B32" s="40" t="s">
        <v>22</v>
      </c>
      <c r="C32" s="40" t="s">
        <v>31</v>
      </c>
      <c r="D32" s="41">
        <f t="shared" si="0"/>
        <v>147.43</v>
      </c>
      <c r="E32" s="42">
        <f t="shared" si="1"/>
        <v>122.43</v>
      </c>
      <c r="F32" s="42">
        <f t="shared" si="2"/>
        <v>25</v>
      </c>
      <c r="G32" s="42">
        <f t="shared" si="3"/>
        <v>0</v>
      </c>
      <c r="H32" s="42">
        <f t="shared" si="4"/>
        <v>0</v>
      </c>
      <c r="I32" s="42">
        <f t="shared" si="5"/>
        <v>0</v>
      </c>
      <c r="J32" s="36"/>
      <c r="K32" s="43">
        <f t="shared" si="6"/>
        <v>29.2</v>
      </c>
      <c r="L32" s="44">
        <v>19.2</v>
      </c>
      <c r="M32" s="45">
        <v>10</v>
      </c>
      <c r="N32" s="45"/>
      <c r="O32" s="45"/>
      <c r="P32" s="45"/>
      <c r="Q32" s="46"/>
      <c r="R32" s="43">
        <f t="shared" si="12"/>
        <v>22.78</v>
      </c>
      <c r="S32" s="45">
        <v>19.78</v>
      </c>
      <c r="T32" s="45">
        <v>3</v>
      </c>
      <c r="U32" s="45"/>
      <c r="V32" s="45"/>
      <c r="W32" s="45"/>
      <c r="X32" s="36"/>
      <c r="Y32" s="43">
        <f t="shared" si="13"/>
        <v>31.89</v>
      </c>
      <c r="Z32" s="45">
        <v>20.89</v>
      </c>
      <c r="AA32" s="45">
        <v>11</v>
      </c>
      <c r="AB32" s="45"/>
      <c r="AC32" s="45"/>
      <c r="AD32" s="45"/>
      <c r="AE32" s="36"/>
      <c r="AF32" s="43">
        <f t="shared" si="14"/>
        <v>11.3</v>
      </c>
      <c r="AG32" s="45">
        <v>10.3</v>
      </c>
      <c r="AH32" s="45">
        <v>1</v>
      </c>
      <c r="AI32" s="45"/>
      <c r="AJ32" s="45"/>
      <c r="AK32" s="45"/>
      <c r="AL32" s="36"/>
      <c r="AM32" s="43">
        <f t="shared" si="15"/>
        <v>29.3</v>
      </c>
      <c r="AN32" s="45">
        <v>29.3</v>
      </c>
      <c r="AO32" s="45"/>
      <c r="AP32" s="45"/>
      <c r="AQ32" s="45"/>
      <c r="AR32" s="45"/>
      <c r="AS32" s="36"/>
      <c r="AT32" s="43">
        <f t="shared" si="16"/>
        <v>22.96</v>
      </c>
      <c r="AU32" s="45">
        <v>22.96</v>
      </c>
      <c r="AV32" s="45"/>
      <c r="AW32" s="45"/>
      <c r="AX32" s="45"/>
      <c r="AY32" s="45"/>
    </row>
    <row r="33" spans="1:51" x14ac:dyDescent="0.3">
      <c r="A33" s="39" t="s">
        <v>30</v>
      </c>
      <c r="B33" s="40" t="s">
        <v>22</v>
      </c>
      <c r="C33" s="40" t="s">
        <v>31</v>
      </c>
      <c r="D33" s="41">
        <f t="shared" si="0"/>
        <v>172.04</v>
      </c>
      <c r="E33" s="42">
        <f t="shared" si="1"/>
        <v>128.04</v>
      </c>
      <c r="F33" s="42">
        <f t="shared" si="2"/>
        <v>24</v>
      </c>
      <c r="G33" s="42">
        <f t="shared" si="3"/>
        <v>0</v>
      </c>
      <c r="H33" s="42">
        <f t="shared" si="4"/>
        <v>4</v>
      </c>
      <c r="I33" s="42">
        <f t="shared" si="5"/>
        <v>0</v>
      </c>
      <c r="J33" s="36"/>
      <c r="K33" s="43">
        <f t="shared" si="6"/>
        <v>40.89</v>
      </c>
      <c r="L33" s="44">
        <v>23.89</v>
      </c>
      <c r="M33" s="45">
        <v>2</v>
      </c>
      <c r="N33" s="45"/>
      <c r="O33" s="45">
        <v>3</v>
      </c>
      <c r="P33" s="45"/>
      <c r="Q33" s="46"/>
      <c r="R33" s="43">
        <f t="shared" si="12"/>
        <v>31.77</v>
      </c>
      <c r="S33" s="45">
        <v>19.77</v>
      </c>
      <c r="T33" s="45">
        <v>7</v>
      </c>
      <c r="U33" s="45"/>
      <c r="V33" s="45">
        <v>1</v>
      </c>
      <c r="W33" s="45"/>
      <c r="X33" s="36"/>
      <c r="Y33" s="43">
        <f t="shared" si="13"/>
        <v>24.14</v>
      </c>
      <c r="Z33" s="45">
        <v>22.14</v>
      </c>
      <c r="AA33" s="45">
        <v>2</v>
      </c>
      <c r="AB33" s="45"/>
      <c r="AC33" s="45"/>
      <c r="AD33" s="45"/>
      <c r="AE33" s="36"/>
      <c r="AF33" s="43">
        <f t="shared" si="14"/>
        <v>14.01</v>
      </c>
      <c r="AG33" s="45">
        <v>9.01</v>
      </c>
      <c r="AH33" s="45">
        <v>5</v>
      </c>
      <c r="AI33" s="45"/>
      <c r="AJ33" s="45"/>
      <c r="AK33" s="45"/>
      <c r="AL33" s="36"/>
      <c r="AM33" s="43">
        <f t="shared" si="15"/>
        <v>30.89</v>
      </c>
      <c r="AN33" s="45">
        <v>26.89</v>
      </c>
      <c r="AO33" s="45">
        <v>4</v>
      </c>
      <c r="AP33" s="45"/>
      <c r="AQ33" s="45"/>
      <c r="AR33" s="45"/>
      <c r="AS33" s="36"/>
      <c r="AT33" s="43">
        <f t="shared" si="16"/>
        <v>30.34</v>
      </c>
      <c r="AU33" s="45">
        <v>26.34</v>
      </c>
      <c r="AV33" s="45">
        <v>4</v>
      </c>
      <c r="AW33" s="45"/>
      <c r="AX33" s="45"/>
      <c r="AY33" s="45"/>
    </row>
    <row r="34" spans="1:51" x14ac:dyDescent="0.3">
      <c r="A34" s="39" t="s">
        <v>34</v>
      </c>
      <c r="B34" s="40" t="s">
        <v>22</v>
      </c>
      <c r="C34" s="40" t="s">
        <v>31</v>
      </c>
      <c r="D34" s="41">
        <f t="shared" si="0"/>
        <v>210.18</v>
      </c>
      <c r="E34" s="42">
        <f t="shared" si="1"/>
        <v>179.18</v>
      </c>
      <c r="F34" s="42">
        <f t="shared" si="2"/>
        <v>31</v>
      </c>
      <c r="G34" s="42">
        <f t="shared" si="3"/>
        <v>0</v>
      </c>
      <c r="H34" s="42">
        <f t="shared" si="4"/>
        <v>0</v>
      </c>
      <c r="I34" s="42">
        <f t="shared" si="5"/>
        <v>0</v>
      </c>
      <c r="J34" s="36"/>
      <c r="K34" s="43">
        <f t="shared" si="6"/>
        <v>41.32</v>
      </c>
      <c r="L34" s="44">
        <v>35.32</v>
      </c>
      <c r="M34" s="45">
        <v>6</v>
      </c>
      <c r="N34" s="45"/>
      <c r="O34" s="45"/>
      <c r="P34" s="45"/>
      <c r="Q34" s="46"/>
      <c r="R34" s="43">
        <f t="shared" si="12"/>
        <v>34.269999999999996</v>
      </c>
      <c r="S34" s="45">
        <v>31.27</v>
      </c>
      <c r="T34" s="45">
        <v>3</v>
      </c>
      <c r="U34" s="45"/>
      <c r="V34" s="45"/>
      <c r="W34" s="45"/>
      <c r="X34" s="36"/>
      <c r="Y34" s="43">
        <f t="shared" si="13"/>
        <v>37.61</v>
      </c>
      <c r="Z34" s="45">
        <v>28.61</v>
      </c>
      <c r="AA34" s="45">
        <v>9</v>
      </c>
      <c r="AB34" s="45"/>
      <c r="AC34" s="45"/>
      <c r="AD34" s="45"/>
      <c r="AE34" s="36"/>
      <c r="AF34" s="43">
        <f t="shared" si="14"/>
        <v>16.39</v>
      </c>
      <c r="AG34" s="45">
        <v>16.39</v>
      </c>
      <c r="AH34" s="45"/>
      <c r="AI34" s="45"/>
      <c r="AJ34" s="45"/>
      <c r="AK34" s="45"/>
      <c r="AL34" s="36"/>
      <c r="AM34" s="43">
        <f t="shared" si="15"/>
        <v>43.18</v>
      </c>
      <c r="AN34" s="45">
        <v>34.18</v>
      </c>
      <c r="AO34" s="45">
        <v>9</v>
      </c>
      <c r="AP34" s="45"/>
      <c r="AQ34" s="45"/>
      <c r="AR34" s="45"/>
      <c r="AS34" s="36"/>
      <c r="AT34" s="43">
        <f t="shared" si="16"/>
        <v>37.409999999999997</v>
      </c>
      <c r="AU34" s="45">
        <v>33.409999999999997</v>
      </c>
      <c r="AV34" s="45">
        <v>4</v>
      </c>
      <c r="AW34" s="45"/>
      <c r="AX34" s="45"/>
      <c r="AY34" s="45"/>
    </row>
    <row r="35" spans="1:51" x14ac:dyDescent="0.3">
      <c r="A35" s="39" t="s">
        <v>61</v>
      </c>
      <c r="B35" s="40" t="s">
        <v>22</v>
      </c>
      <c r="C35" s="40" t="s">
        <v>31</v>
      </c>
      <c r="D35" s="41">
        <f t="shared" si="0"/>
        <v>211.94</v>
      </c>
      <c r="E35" s="42">
        <f t="shared" si="1"/>
        <v>190.94</v>
      </c>
      <c r="F35" s="42">
        <f t="shared" si="2"/>
        <v>13</v>
      </c>
      <c r="G35" s="42">
        <f t="shared" si="3"/>
        <v>1</v>
      </c>
      <c r="H35" s="42">
        <f t="shared" si="4"/>
        <v>1</v>
      </c>
      <c r="I35" s="42">
        <f t="shared" si="5"/>
        <v>0</v>
      </c>
      <c r="J35" s="36"/>
      <c r="K35" s="43">
        <f t="shared" si="6"/>
        <v>35.659999999999997</v>
      </c>
      <c r="L35" s="44">
        <v>32.659999999999997</v>
      </c>
      <c r="M35" s="45">
        <v>3</v>
      </c>
      <c r="N35" s="45"/>
      <c r="O35" s="45"/>
      <c r="P35" s="45"/>
      <c r="Q35" s="46"/>
      <c r="R35" s="43">
        <f t="shared" si="12"/>
        <v>38.21</v>
      </c>
      <c r="S35" s="45">
        <v>35.21</v>
      </c>
      <c r="T35" s="45">
        <v>3</v>
      </c>
      <c r="U35" s="45"/>
      <c r="V35" s="45"/>
      <c r="W35" s="45"/>
      <c r="X35" s="36"/>
      <c r="Y35" s="43">
        <f t="shared" si="13"/>
        <v>25.55</v>
      </c>
      <c r="Z35" s="45">
        <v>24.55</v>
      </c>
      <c r="AA35" s="45">
        <v>1</v>
      </c>
      <c r="AB35" s="45"/>
      <c r="AC35" s="45"/>
      <c r="AD35" s="45"/>
      <c r="AE35" s="36"/>
      <c r="AF35" s="43">
        <f t="shared" si="14"/>
        <v>30.55</v>
      </c>
      <c r="AG35" s="45">
        <v>24.55</v>
      </c>
      <c r="AH35" s="45">
        <v>1</v>
      </c>
      <c r="AI35" s="45"/>
      <c r="AJ35" s="45">
        <v>1</v>
      </c>
      <c r="AK35" s="45"/>
      <c r="AL35" s="36"/>
      <c r="AM35" s="43">
        <f t="shared" si="15"/>
        <v>44</v>
      </c>
      <c r="AN35" s="45">
        <v>42</v>
      </c>
      <c r="AO35" s="45">
        <v>2</v>
      </c>
      <c r="AP35" s="45"/>
      <c r="AQ35" s="45"/>
      <c r="AR35" s="45"/>
      <c r="AS35" s="36"/>
      <c r="AT35" s="43">
        <f t="shared" si="16"/>
        <v>37.97</v>
      </c>
      <c r="AU35" s="45">
        <v>31.97</v>
      </c>
      <c r="AV35" s="45">
        <v>3</v>
      </c>
      <c r="AW35" s="45">
        <v>1</v>
      </c>
      <c r="AX35" s="45"/>
      <c r="AY35" s="45"/>
    </row>
    <row r="36" spans="1:51" x14ac:dyDescent="0.3">
      <c r="A36" s="39" t="s">
        <v>35</v>
      </c>
      <c r="B36" s="49" t="s">
        <v>22</v>
      </c>
      <c r="C36" s="49" t="s">
        <v>31</v>
      </c>
      <c r="D36" s="41">
        <f t="shared" si="0"/>
        <v>230.64000000000001</v>
      </c>
      <c r="E36" s="42">
        <f t="shared" si="1"/>
        <v>203.64000000000001</v>
      </c>
      <c r="F36" s="42">
        <f t="shared" si="2"/>
        <v>24</v>
      </c>
      <c r="G36" s="42">
        <f t="shared" si="3"/>
        <v>1</v>
      </c>
      <c r="H36" s="42">
        <f t="shared" si="4"/>
        <v>0</v>
      </c>
      <c r="I36" s="42">
        <f t="shared" si="5"/>
        <v>0</v>
      </c>
      <c r="J36" s="27"/>
      <c r="K36" s="43">
        <f t="shared" si="6"/>
        <v>53.29</v>
      </c>
      <c r="L36" s="44">
        <v>48.29</v>
      </c>
      <c r="M36" s="44">
        <v>5</v>
      </c>
      <c r="N36" s="44"/>
      <c r="O36" s="44"/>
      <c r="P36" s="44"/>
      <c r="Q36" s="50"/>
      <c r="R36" s="43">
        <f t="shared" si="12"/>
        <v>29.05</v>
      </c>
      <c r="S36" s="44">
        <v>26.05</v>
      </c>
      <c r="T36" s="44">
        <v>3</v>
      </c>
      <c r="U36" s="44"/>
      <c r="V36" s="44"/>
      <c r="W36" s="44"/>
      <c r="X36" s="27"/>
      <c r="Y36" s="43">
        <f t="shared" si="13"/>
        <v>54.9</v>
      </c>
      <c r="Z36" s="44">
        <v>39.9</v>
      </c>
      <c r="AA36" s="44">
        <v>12</v>
      </c>
      <c r="AB36" s="44">
        <v>1</v>
      </c>
      <c r="AC36" s="44"/>
      <c r="AD36" s="44"/>
      <c r="AE36" s="27"/>
      <c r="AF36" s="43">
        <f t="shared" si="14"/>
        <v>24.61</v>
      </c>
      <c r="AG36" s="44">
        <v>23.61</v>
      </c>
      <c r="AH36" s="44">
        <v>1</v>
      </c>
      <c r="AI36" s="44"/>
      <c r="AJ36" s="44"/>
      <c r="AK36" s="44"/>
      <c r="AL36" s="27"/>
      <c r="AM36" s="43">
        <f t="shared" si="15"/>
        <v>38.33</v>
      </c>
      <c r="AN36" s="44">
        <v>36.33</v>
      </c>
      <c r="AO36" s="44">
        <v>2</v>
      </c>
      <c r="AP36" s="44"/>
      <c r="AQ36" s="44"/>
      <c r="AR36" s="44"/>
      <c r="AS36" s="27"/>
      <c r="AT36" s="43">
        <f t="shared" si="16"/>
        <v>30.46</v>
      </c>
      <c r="AU36" s="44">
        <v>29.46</v>
      </c>
      <c r="AV36" s="44">
        <v>1</v>
      </c>
      <c r="AW36" s="44"/>
      <c r="AX36" s="44"/>
      <c r="AY36" s="44"/>
    </row>
    <row r="37" spans="1:51" ht="5.0999999999999996" customHeight="1" x14ac:dyDescent="0.3">
      <c r="A37" s="70"/>
      <c r="B37" s="71"/>
      <c r="C37" s="71"/>
      <c r="D37" s="72"/>
      <c r="E37" s="73"/>
      <c r="F37" s="73"/>
      <c r="G37" s="73"/>
      <c r="H37" s="73"/>
      <c r="I37" s="73"/>
      <c r="J37" s="74"/>
      <c r="K37" s="75"/>
      <c r="L37" s="71"/>
      <c r="M37" s="71"/>
      <c r="N37" s="71"/>
      <c r="O37" s="71"/>
      <c r="P37" s="71"/>
      <c r="Q37" s="76"/>
      <c r="R37" s="75"/>
      <c r="S37" s="71"/>
      <c r="T37" s="71"/>
      <c r="U37" s="71"/>
      <c r="V37" s="71"/>
      <c r="W37" s="71"/>
      <c r="X37" s="74"/>
      <c r="Y37" s="75"/>
      <c r="Z37" s="71"/>
      <c r="AA37" s="71"/>
      <c r="AB37" s="71"/>
      <c r="AC37" s="71"/>
      <c r="AD37" s="71"/>
      <c r="AE37" s="74"/>
      <c r="AF37" s="75"/>
      <c r="AG37" s="71"/>
      <c r="AH37" s="71"/>
      <c r="AI37" s="71"/>
      <c r="AJ37" s="71"/>
      <c r="AK37" s="71"/>
      <c r="AL37" s="74"/>
      <c r="AM37" s="75"/>
      <c r="AN37" s="71"/>
      <c r="AO37" s="71"/>
      <c r="AP37" s="71"/>
      <c r="AQ37" s="71"/>
      <c r="AR37" s="71"/>
      <c r="AS37" s="74"/>
      <c r="AT37" s="75"/>
      <c r="AU37" s="71"/>
      <c r="AV37" s="71"/>
      <c r="AW37" s="71"/>
      <c r="AX37" s="71"/>
      <c r="AY37" s="71"/>
    </row>
    <row r="38" spans="1:51" x14ac:dyDescent="0.3">
      <c r="A38" s="39" t="s">
        <v>75</v>
      </c>
      <c r="B38" s="40" t="s">
        <v>76</v>
      </c>
      <c r="C38" s="40" t="s">
        <v>31</v>
      </c>
      <c r="D38" s="41">
        <f t="shared" si="0"/>
        <v>219.85999999999999</v>
      </c>
      <c r="E38" s="42">
        <f t="shared" si="1"/>
        <v>196.85999999999999</v>
      </c>
      <c r="F38" s="42">
        <f t="shared" si="2"/>
        <v>13</v>
      </c>
      <c r="G38" s="42">
        <f t="shared" si="3"/>
        <v>0</v>
      </c>
      <c r="H38" s="42">
        <f t="shared" si="4"/>
        <v>2</v>
      </c>
      <c r="I38" s="42">
        <f t="shared" si="5"/>
        <v>0</v>
      </c>
      <c r="J38" s="36"/>
      <c r="K38" s="43">
        <f t="shared" si="6"/>
        <v>28.09</v>
      </c>
      <c r="L38" s="44">
        <v>28.09</v>
      </c>
      <c r="M38" s="45"/>
      <c r="N38" s="45"/>
      <c r="O38" s="45"/>
      <c r="P38" s="45"/>
      <c r="Q38" s="46"/>
      <c r="R38" s="43">
        <f t="shared" si="12"/>
        <v>41.73</v>
      </c>
      <c r="S38" s="45">
        <v>40.729999999999997</v>
      </c>
      <c r="T38" s="45">
        <v>1</v>
      </c>
      <c r="U38" s="45"/>
      <c r="V38" s="45"/>
      <c r="W38" s="45"/>
      <c r="X38" s="36"/>
      <c r="Y38" s="43">
        <f t="shared" si="13"/>
        <v>40.94</v>
      </c>
      <c r="Z38" s="45">
        <v>32.94</v>
      </c>
      <c r="AA38" s="45">
        <v>3</v>
      </c>
      <c r="AB38" s="45"/>
      <c r="AC38" s="45">
        <v>1</v>
      </c>
      <c r="AD38" s="45"/>
      <c r="AE38" s="36"/>
      <c r="AF38" s="43">
        <f t="shared" si="14"/>
        <v>20.190000000000001</v>
      </c>
      <c r="AG38" s="45">
        <v>16.190000000000001</v>
      </c>
      <c r="AH38" s="45">
        <v>4</v>
      </c>
      <c r="AI38" s="45"/>
      <c r="AJ38" s="45"/>
      <c r="AK38" s="45"/>
      <c r="AL38" s="36"/>
      <c r="AM38" s="43">
        <f t="shared" si="15"/>
        <v>45.5</v>
      </c>
      <c r="AN38" s="45">
        <v>42.5</v>
      </c>
      <c r="AO38" s="45">
        <v>3</v>
      </c>
      <c r="AP38" s="45"/>
      <c r="AQ38" s="45"/>
      <c r="AR38" s="45"/>
      <c r="AS38" s="36"/>
      <c r="AT38" s="43">
        <f t="shared" si="16"/>
        <v>43.41</v>
      </c>
      <c r="AU38" s="45">
        <v>36.409999999999997</v>
      </c>
      <c r="AV38" s="45">
        <v>2</v>
      </c>
      <c r="AW38" s="45"/>
      <c r="AX38" s="45">
        <v>1</v>
      </c>
      <c r="AY38" s="45"/>
    </row>
    <row r="39" spans="1:51" ht="5.0999999999999996" customHeight="1" x14ac:dyDescent="0.3">
      <c r="A39" s="70"/>
      <c r="B39" s="77"/>
      <c r="C39" s="77"/>
      <c r="D39" s="72"/>
      <c r="E39" s="73"/>
      <c r="F39" s="73"/>
      <c r="G39" s="73"/>
      <c r="H39" s="73"/>
      <c r="I39" s="73"/>
      <c r="J39" s="78"/>
      <c r="K39" s="75"/>
      <c r="L39" s="71"/>
      <c r="M39" s="77"/>
      <c r="N39" s="77"/>
      <c r="O39" s="77"/>
      <c r="P39" s="77"/>
      <c r="Q39" s="79"/>
      <c r="R39" s="75"/>
      <c r="S39" s="77"/>
      <c r="T39" s="77"/>
      <c r="U39" s="77"/>
      <c r="V39" s="77"/>
      <c r="W39" s="77"/>
      <c r="X39" s="78"/>
      <c r="Y39" s="75"/>
      <c r="Z39" s="77"/>
      <c r="AA39" s="77"/>
      <c r="AB39" s="77"/>
      <c r="AC39" s="77"/>
      <c r="AD39" s="77"/>
      <c r="AE39" s="78"/>
      <c r="AF39" s="75"/>
      <c r="AG39" s="77"/>
      <c r="AH39" s="77"/>
      <c r="AI39" s="77"/>
      <c r="AJ39" s="77"/>
      <c r="AK39" s="77"/>
      <c r="AL39" s="78"/>
      <c r="AM39" s="75"/>
      <c r="AN39" s="77"/>
      <c r="AO39" s="77"/>
      <c r="AP39" s="77"/>
      <c r="AQ39" s="77"/>
      <c r="AR39" s="77"/>
      <c r="AS39" s="78"/>
      <c r="AT39" s="75"/>
      <c r="AU39" s="77"/>
      <c r="AV39" s="77"/>
      <c r="AW39" s="77"/>
      <c r="AX39" s="77"/>
      <c r="AY39" s="77"/>
    </row>
    <row r="40" spans="1:51" x14ac:dyDescent="0.3">
      <c r="A40" s="39" t="s">
        <v>64</v>
      </c>
      <c r="B40" s="40" t="s">
        <v>25</v>
      </c>
      <c r="C40" s="40" t="s">
        <v>21</v>
      </c>
      <c r="D40" s="61">
        <f t="shared" si="0"/>
        <v>136.70000000000002</v>
      </c>
      <c r="E40" s="42">
        <f t="shared" si="1"/>
        <v>128.70000000000002</v>
      </c>
      <c r="F40" s="42">
        <f t="shared" si="2"/>
        <v>8</v>
      </c>
      <c r="G40" s="42">
        <f t="shared" si="3"/>
        <v>0</v>
      </c>
      <c r="H40" s="42">
        <f t="shared" si="4"/>
        <v>0</v>
      </c>
      <c r="I40" s="42">
        <f t="shared" si="5"/>
        <v>0</v>
      </c>
      <c r="J40" s="36"/>
      <c r="K40" s="43">
        <f t="shared" si="6"/>
        <v>22.6</v>
      </c>
      <c r="L40" s="44">
        <v>20.6</v>
      </c>
      <c r="M40" s="45">
        <v>2</v>
      </c>
      <c r="N40" s="45"/>
      <c r="O40" s="45"/>
      <c r="P40" s="45"/>
      <c r="Q40" s="46"/>
      <c r="R40" s="43">
        <f t="shared" si="12"/>
        <v>23.74</v>
      </c>
      <c r="S40" s="45">
        <v>22.74</v>
      </c>
      <c r="T40" s="45">
        <v>1</v>
      </c>
      <c r="U40" s="45"/>
      <c r="V40" s="45"/>
      <c r="W40" s="45"/>
      <c r="X40" s="36"/>
      <c r="Y40" s="43">
        <f t="shared" si="13"/>
        <v>23.84</v>
      </c>
      <c r="Z40" s="45">
        <v>21.84</v>
      </c>
      <c r="AA40" s="45">
        <v>2</v>
      </c>
      <c r="AB40" s="45"/>
      <c r="AC40" s="45"/>
      <c r="AD40" s="45"/>
      <c r="AE40" s="36"/>
      <c r="AF40" s="43">
        <f t="shared" si="14"/>
        <v>9.85</v>
      </c>
      <c r="AG40" s="45">
        <v>9.85</v>
      </c>
      <c r="AH40" s="45"/>
      <c r="AI40" s="45"/>
      <c r="AJ40" s="45"/>
      <c r="AK40" s="45"/>
      <c r="AL40" s="36"/>
      <c r="AM40" s="43">
        <f t="shared" si="15"/>
        <v>31.9</v>
      </c>
      <c r="AN40" s="45">
        <v>31.9</v>
      </c>
      <c r="AO40" s="45"/>
      <c r="AP40" s="45"/>
      <c r="AQ40" s="45"/>
      <c r="AR40" s="45"/>
      <c r="AS40" s="36"/>
      <c r="AT40" s="43">
        <f t="shared" si="16"/>
        <v>24.77</v>
      </c>
      <c r="AU40" s="45">
        <v>21.77</v>
      </c>
      <c r="AV40" s="45">
        <v>3</v>
      </c>
      <c r="AW40" s="45"/>
      <c r="AX40" s="45"/>
      <c r="AY40" s="45"/>
    </row>
    <row r="41" spans="1:51" x14ac:dyDescent="0.3">
      <c r="A41" s="39" t="s">
        <v>77</v>
      </c>
      <c r="B41" s="40" t="s">
        <v>25</v>
      </c>
      <c r="C41" s="40" t="s">
        <v>21</v>
      </c>
      <c r="D41" s="41">
        <f t="shared" si="0"/>
        <v>158.91</v>
      </c>
      <c r="E41" s="42">
        <f t="shared" si="1"/>
        <v>142.91</v>
      </c>
      <c r="F41" s="42">
        <f t="shared" si="2"/>
        <v>13</v>
      </c>
      <c r="G41" s="42">
        <f t="shared" si="3"/>
        <v>1</v>
      </c>
      <c r="H41" s="42">
        <f t="shared" si="4"/>
        <v>0</v>
      </c>
      <c r="I41" s="42">
        <f t="shared" si="5"/>
        <v>0</v>
      </c>
      <c r="J41" s="36"/>
      <c r="K41" s="43">
        <f t="shared" si="6"/>
        <v>25.1</v>
      </c>
      <c r="L41" s="44">
        <v>22.1</v>
      </c>
      <c r="M41" s="45">
        <v>3</v>
      </c>
      <c r="N41" s="45"/>
      <c r="O41" s="45"/>
      <c r="P41" s="45"/>
      <c r="Q41" s="46"/>
      <c r="R41" s="43">
        <f t="shared" si="12"/>
        <v>27.56</v>
      </c>
      <c r="S41" s="45">
        <v>27.56</v>
      </c>
      <c r="T41" s="45"/>
      <c r="U41" s="45"/>
      <c r="V41" s="45"/>
      <c r="W41" s="45"/>
      <c r="X41" s="36"/>
      <c r="Y41" s="43">
        <f t="shared" si="13"/>
        <v>30.47</v>
      </c>
      <c r="Z41" s="45">
        <v>23.47</v>
      </c>
      <c r="AA41" s="45">
        <v>4</v>
      </c>
      <c r="AB41" s="45">
        <v>1</v>
      </c>
      <c r="AC41" s="45"/>
      <c r="AD41" s="45"/>
      <c r="AE41" s="36"/>
      <c r="AF41" s="43">
        <f t="shared" si="14"/>
        <v>10.93</v>
      </c>
      <c r="AG41" s="45">
        <v>9.93</v>
      </c>
      <c r="AH41" s="45">
        <v>1</v>
      </c>
      <c r="AI41" s="45"/>
      <c r="AJ41" s="45"/>
      <c r="AK41" s="45"/>
      <c r="AL41" s="36"/>
      <c r="AM41" s="43">
        <f t="shared" si="15"/>
        <v>34.870000000000005</v>
      </c>
      <c r="AN41" s="45">
        <v>31.87</v>
      </c>
      <c r="AO41" s="45">
        <v>3</v>
      </c>
      <c r="AP41" s="45"/>
      <c r="AQ41" s="45"/>
      <c r="AR41" s="45"/>
      <c r="AS41" s="36"/>
      <c r="AT41" s="43">
        <f t="shared" si="16"/>
        <v>29.98</v>
      </c>
      <c r="AU41" s="45">
        <v>27.98</v>
      </c>
      <c r="AV41" s="45">
        <v>2</v>
      </c>
      <c r="AW41" s="45"/>
      <c r="AX41" s="45"/>
      <c r="AY41" s="45"/>
    </row>
    <row r="42" spans="1:51" ht="5.0999999999999996" customHeight="1" x14ac:dyDescent="0.3">
      <c r="A42" s="62"/>
      <c r="B42" s="63"/>
      <c r="C42" s="63"/>
      <c r="D42" s="64"/>
      <c r="E42" s="65"/>
      <c r="F42" s="66"/>
      <c r="G42" s="67"/>
      <c r="H42" s="67"/>
      <c r="I42" s="68"/>
      <c r="J42" s="69"/>
      <c r="K42" s="63"/>
      <c r="L42" s="67"/>
      <c r="M42" s="67"/>
      <c r="N42" s="67"/>
      <c r="O42" s="67"/>
      <c r="P42" s="68"/>
      <c r="Q42" s="68"/>
      <c r="R42" s="63"/>
      <c r="S42" s="67"/>
      <c r="T42" s="67"/>
      <c r="U42" s="67"/>
      <c r="V42" s="67"/>
      <c r="W42" s="68"/>
      <c r="X42" s="69"/>
      <c r="Y42" s="63"/>
      <c r="Z42" s="67"/>
      <c r="AA42" s="67"/>
      <c r="AB42" s="67"/>
      <c r="AC42" s="67"/>
      <c r="AD42" s="68"/>
      <c r="AE42" s="69"/>
      <c r="AF42" s="63"/>
      <c r="AG42" s="67"/>
      <c r="AH42" s="67"/>
      <c r="AI42" s="67"/>
      <c r="AJ42" s="67"/>
      <c r="AK42" s="68"/>
      <c r="AL42" s="69"/>
      <c r="AM42" s="63"/>
      <c r="AN42" s="67"/>
      <c r="AO42" s="67"/>
      <c r="AP42" s="67"/>
      <c r="AQ42" s="67"/>
      <c r="AR42" s="68"/>
      <c r="AS42" s="69"/>
      <c r="AT42" s="63"/>
      <c r="AU42" s="67"/>
      <c r="AV42" s="67"/>
      <c r="AW42" s="67"/>
      <c r="AX42" s="67"/>
      <c r="AY42" s="68"/>
    </row>
    <row r="43" spans="1:51" x14ac:dyDescent="0.3">
      <c r="A43" s="39" t="s">
        <v>67</v>
      </c>
      <c r="B43" s="40" t="s">
        <v>25</v>
      </c>
      <c r="C43" s="40" t="s">
        <v>27</v>
      </c>
      <c r="D43" s="41">
        <f t="shared" si="0"/>
        <v>205.24</v>
      </c>
      <c r="E43" s="42">
        <f t="shared" si="1"/>
        <v>174.24</v>
      </c>
      <c r="F43" s="42">
        <f t="shared" si="2"/>
        <v>31</v>
      </c>
      <c r="G43" s="42">
        <f t="shared" si="3"/>
        <v>0</v>
      </c>
      <c r="H43" s="42">
        <f t="shared" si="4"/>
        <v>0</v>
      </c>
      <c r="I43" s="42">
        <f t="shared" si="5"/>
        <v>0</v>
      </c>
      <c r="J43" s="36"/>
      <c r="K43" s="43">
        <f t="shared" si="6"/>
        <v>32.25</v>
      </c>
      <c r="L43" s="44">
        <v>24.25</v>
      </c>
      <c r="M43" s="45">
        <v>8</v>
      </c>
      <c r="N43" s="45"/>
      <c r="O43" s="45"/>
      <c r="P43" s="45"/>
      <c r="Q43" s="46"/>
      <c r="R43" s="43">
        <f t="shared" si="12"/>
        <v>38.090000000000003</v>
      </c>
      <c r="S43" s="45">
        <v>31.09</v>
      </c>
      <c r="T43" s="45">
        <v>7</v>
      </c>
      <c r="U43" s="45"/>
      <c r="V43" s="45"/>
      <c r="W43" s="45"/>
      <c r="X43" s="36"/>
      <c r="Y43" s="43">
        <f t="shared" si="13"/>
        <v>30.8</v>
      </c>
      <c r="Z43" s="45">
        <v>29.8</v>
      </c>
      <c r="AA43" s="45">
        <v>1</v>
      </c>
      <c r="AB43" s="45"/>
      <c r="AC43" s="45"/>
      <c r="AD43" s="45"/>
      <c r="AE43" s="36"/>
      <c r="AF43" s="43">
        <f t="shared" si="14"/>
        <v>14.48</v>
      </c>
      <c r="AG43" s="45">
        <v>11.48</v>
      </c>
      <c r="AH43" s="45">
        <v>3</v>
      </c>
      <c r="AI43" s="45"/>
      <c r="AJ43" s="45"/>
      <c r="AK43" s="45"/>
      <c r="AL43" s="36"/>
      <c r="AM43" s="43">
        <f t="shared" si="15"/>
        <v>50.29</v>
      </c>
      <c r="AN43" s="45">
        <v>48.29</v>
      </c>
      <c r="AO43" s="45">
        <v>2</v>
      </c>
      <c r="AP43" s="45"/>
      <c r="AQ43" s="45"/>
      <c r="AR43" s="45"/>
      <c r="AS43" s="36"/>
      <c r="AT43" s="43">
        <f t="shared" si="16"/>
        <v>39.33</v>
      </c>
      <c r="AU43" s="45">
        <v>29.33</v>
      </c>
      <c r="AV43" s="45">
        <v>10</v>
      </c>
      <c r="AW43" s="45"/>
      <c r="AX43" s="45"/>
      <c r="AY43" s="45"/>
    </row>
    <row r="44" spans="1:51" x14ac:dyDescent="0.3">
      <c r="A44" s="39" t="s">
        <v>47</v>
      </c>
      <c r="B44" s="40" t="s">
        <v>25</v>
      </c>
      <c r="C44" s="40" t="s">
        <v>27</v>
      </c>
      <c r="D44" s="41">
        <f t="shared" si="0"/>
        <v>253.98</v>
      </c>
      <c r="E44" s="42">
        <f t="shared" si="1"/>
        <v>222.98</v>
      </c>
      <c r="F44" s="42">
        <f t="shared" si="2"/>
        <v>21</v>
      </c>
      <c r="G44" s="42">
        <f t="shared" si="3"/>
        <v>0</v>
      </c>
      <c r="H44" s="42">
        <f t="shared" si="4"/>
        <v>2</v>
      </c>
      <c r="I44" s="42">
        <f t="shared" si="5"/>
        <v>0</v>
      </c>
      <c r="J44" s="36"/>
      <c r="K44" s="43">
        <f t="shared" si="6"/>
        <v>27.64</v>
      </c>
      <c r="L44" s="44">
        <v>25.64</v>
      </c>
      <c r="M44" s="45">
        <v>2</v>
      </c>
      <c r="N44" s="45"/>
      <c r="O44" s="45"/>
      <c r="P44" s="45"/>
      <c r="Q44" s="46"/>
      <c r="R44" s="43">
        <f t="shared" si="12"/>
        <v>48.63</v>
      </c>
      <c r="S44" s="45">
        <v>38.630000000000003</v>
      </c>
      <c r="T44" s="45">
        <v>5</v>
      </c>
      <c r="U44" s="45"/>
      <c r="V44" s="45">
        <v>1</v>
      </c>
      <c r="W44" s="45"/>
      <c r="X44" s="36"/>
      <c r="Y44" s="43">
        <f t="shared" si="13"/>
        <v>42.58</v>
      </c>
      <c r="Z44" s="45">
        <v>36.58</v>
      </c>
      <c r="AA44" s="45">
        <v>6</v>
      </c>
      <c r="AB44" s="45"/>
      <c r="AC44" s="45"/>
      <c r="AD44" s="45"/>
      <c r="AE44" s="36"/>
      <c r="AF44" s="43">
        <f t="shared" si="14"/>
        <v>24.21</v>
      </c>
      <c r="AG44" s="45">
        <v>22.21</v>
      </c>
      <c r="AH44" s="45">
        <v>2</v>
      </c>
      <c r="AI44" s="45"/>
      <c r="AJ44" s="45"/>
      <c r="AK44" s="45"/>
      <c r="AL44" s="36"/>
      <c r="AM44" s="43">
        <f t="shared" si="15"/>
        <v>68.319999999999993</v>
      </c>
      <c r="AN44" s="45">
        <v>59.32</v>
      </c>
      <c r="AO44" s="45">
        <v>4</v>
      </c>
      <c r="AP44" s="45"/>
      <c r="AQ44" s="45">
        <v>1</v>
      </c>
      <c r="AR44" s="45"/>
      <c r="AS44" s="36"/>
      <c r="AT44" s="43">
        <f t="shared" si="16"/>
        <v>42.6</v>
      </c>
      <c r="AU44" s="45">
        <v>40.6</v>
      </c>
      <c r="AV44" s="45">
        <v>2</v>
      </c>
      <c r="AW44" s="45"/>
      <c r="AX44" s="45"/>
      <c r="AY44" s="45"/>
    </row>
    <row r="45" spans="1:51" x14ac:dyDescent="0.3">
      <c r="A45" s="39" t="s">
        <v>33</v>
      </c>
      <c r="B45" s="40" t="s">
        <v>25</v>
      </c>
      <c r="C45" s="40" t="s">
        <v>27</v>
      </c>
      <c r="D45" s="41">
        <f t="shared" si="0"/>
        <v>258.42</v>
      </c>
      <c r="E45" s="42">
        <f t="shared" si="1"/>
        <v>192.42000000000002</v>
      </c>
      <c r="F45" s="42">
        <f t="shared" si="2"/>
        <v>38</v>
      </c>
      <c r="G45" s="42">
        <f t="shared" si="3"/>
        <v>1</v>
      </c>
      <c r="H45" s="42">
        <f t="shared" si="4"/>
        <v>5</v>
      </c>
      <c r="I45" s="42">
        <f t="shared" si="5"/>
        <v>0</v>
      </c>
      <c r="J45" s="36"/>
      <c r="K45" s="43">
        <f t="shared" si="6"/>
        <v>53.02</v>
      </c>
      <c r="L45" s="44">
        <v>33.020000000000003</v>
      </c>
      <c r="M45" s="45">
        <v>10</v>
      </c>
      <c r="N45" s="45"/>
      <c r="O45" s="45">
        <v>2</v>
      </c>
      <c r="P45" s="45"/>
      <c r="Q45" s="46"/>
      <c r="R45" s="43">
        <f t="shared" si="12"/>
        <v>46.9</v>
      </c>
      <c r="S45" s="45">
        <v>32.9</v>
      </c>
      <c r="T45" s="45">
        <v>11</v>
      </c>
      <c r="U45" s="45">
        <v>1</v>
      </c>
      <c r="V45" s="45"/>
      <c r="W45" s="45"/>
      <c r="X45" s="36"/>
      <c r="Y45" s="43">
        <f t="shared" si="13"/>
        <v>38.79</v>
      </c>
      <c r="Z45" s="45">
        <v>35.79</v>
      </c>
      <c r="AA45" s="45">
        <v>3</v>
      </c>
      <c r="AB45" s="45"/>
      <c r="AC45" s="45"/>
      <c r="AD45" s="45"/>
      <c r="AE45" s="36"/>
      <c r="AF45" s="43">
        <f t="shared" si="14"/>
        <v>20.48</v>
      </c>
      <c r="AG45" s="45">
        <v>13.48</v>
      </c>
      <c r="AH45" s="45">
        <v>7</v>
      </c>
      <c r="AI45" s="45"/>
      <c r="AJ45" s="45"/>
      <c r="AK45" s="45"/>
      <c r="AL45" s="36"/>
      <c r="AM45" s="43">
        <f t="shared" si="15"/>
        <v>58.11</v>
      </c>
      <c r="AN45" s="45">
        <v>42.11</v>
      </c>
      <c r="AO45" s="45">
        <v>6</v>
      </c>
      <c r="AP45" s="45"/>
      <c r="AQ45" s="45">
        <v>2</v>
      </c>
      <c r="AR45" s="45"/>
      <c r="AS45" s="36"/>
      <c r="AT45" s="43">
        <f t="shared" si="16"/>
        <v>41.12</v>
      </c>
      <c r="AU45" s="45">
        <v>35.119999999999997</v>
      </c>
      <c r="AV45" s="45">
        <v>1</v>
      </c>
      <c r="AW45" s="45"/>
      <c r="AX45" s="45">
        <v>1</v>
      </c>
      <c r="AY45" s="45"/>
    </row>
    <row r="46" spans="1:51" x14ac:dyDescent="0.3">
      <c r="A46" s="39" t="s">
        <v>60</v>
      </c>
      <c r="B46" s="40" t="s">
        <v>25</v>
      </c>
      <c r="C46" s="40" t="s">
        <v>27</v>
      </c>
      <c r="D46" s="41">
        <f t="shared" si="0"/>
        <v>259.45</v>
      </c>
      <c r="E46" s="42">
        <f t="shared" si="1"/>
        <v>212.45</v>
      </c>
      <c r="F46" s="42">
        <f t="shared" si="2"/>
        <v>32</v>
      </c>
      <c r="G46" s="42">
        <f t="shared" si="3"/>
        <v>0</v>
      </c>
      <c r="H46" s="42">
        <f t="shared" si="4"/>
        <v>3</v>
      </c>
      <c r="I46" s="42">
        <f t="shared" si="5"/>
        <v>0</v>
      </c>
      <c r="J46" s="36"/>
      <c r="K46" s="43">
        <f t="shared" si="6"/>
        <v>42.66</v>
      </c>
      <c r="L46" s="44">
        <v>28.66</v>
      </c>
      <c r="M46" s="45">
        <v>9</v>
      </c>
      <c r="N46" s="45"/>
      <c r="O46" s="45">
        <v>1</v>
      </c>
      <c r="P46" s="45"/>
      <c r="Q46" s="46"/>
      <c r="R46" s="43">
        <f t="shared" si="12"/>
        <v>42.19</v>
      </c>
      <c r="S46" s="45">
        <v>35.19</v>
      </c>
      <c r="T46" s="45">
        <v>2</v>
      </c>
      <c r="U46" s="45"/>
      <c r="V46" s="45">
        <v>1</v>
      </c>
      <c r="W46" s="45"/>
      <c r="X46" s="36"/>
      <c r="Y46" s="43">
        <f t="shared" si="13"/>
        <v>55.25</v>
      </c>
      <c r="Z46" s="45">
        <v>41.25</v>
      </c>
      <c r="AA46" s="45">
        <v>9</v>
      </c>
      <c r="AB46" s="45"/>
      <c r="AC46" s="45">
        <v>1</v>
      </c>
      <c r="AD46" s="45"/>
      <c r="AE46" s="36"/>
      <c r="AF46" s="43">
        <f t="shared" si="14"/>
        <v>30.28</v>
      </c>
      <c r="AG46" s="45">
        <v>23.28</v>
      </c>
      <c r="AH46" s="45">
        <v>7</v>
      </c>
      <c r="AI46" s="45"/>
      <c r="AJ46" s="45"/>
      <c r="AK46" s="45"/>
      <c r="AL46" s="36"/>
      <c r="AM46" s="43">
        <f t="shared" si="15"/>
        <v>51.58</v>
      </c>
      <c r="AN46" s="45">
        <v>47.58</v>
      </c>
      <c r="AO46" s="45">
        <v>4</v>
      </c>
      <c r="AP46" s="45"/>
      <c r="AQ46" s="45"/>
      <c r="AR46" s="45"/>
      <c r="AS46" s="36"/>
      <c r="AT46" s="43">
        <f t="shared" si="16"/>
        <v>37.49</v>
      </c>
      <c r="AU46" s="45">
        <v>36.49</v>
      </c>
      <c r="AV46" s="45">
        <v>1</v>
      </c>
      <c r="AW46" s="45"/>
      <c r="AX46" s="45"/>
      <c r="AY46" s="45"/>
    </row>
    <row r="47" spans="1:51" x14ac:dyDescent="0.3">
      <c r="A47" s="39" t="s">
        <v>41</v>
      </c>
      <c r="B47" s="40" t="s">
        <v>25</v>
      </c>
      <c r="C47" s="40" t="s">
        <v>27</v>
      </c>
      <c r="D47" s="41">
        <f t="shared" si="0"/>
        <v>310.79000000000002</v>
      </c>
      <c r="E47" s="42">
        <f t="shared" si="1"/>
        <v>275.79000000000002</v>
      </c>
      <c r="F47" s="42">
        <f t="shared" si="2"/>
        <v>20</v>
      </c>
      <c r="G47" s="42">
        <f t="shared" si="3"/>
        <v>0</v>
      </c>
      <c r="H47" s="42">
        <f t="shared" si="4"/>
        <v>3</v>
      </c>
      <c r="I47" s="42">
        <f t="shared" si="5"/>
        <v>0</v>
      </c>
      <c r="J47" s="36"/>
      <c r="K47" s="43">
        <f t="shared" si="6"/>
        <v>57.11</v>
      </c>
      <c r="L47" s="44">
        <v>50.11</v>
      </c>
      <c r="M47" s="45">
        <v>2</v>
      </c>
      <c r="N47" s="45"/>
      <c r="O47" s="45">
        <v>1</v>
      </c>
      <c r="P47" s="45"/>
      <c r="Q47" s="46"/>
      <c r="R47" s="43">
        <f t="shared" si="12"/>
        <v>48.72</v>
      </c>
      <c r="S47" s="45">
        <v>42.72</v>
      </c>
      <c r="T47" s="45">
        <v>6</v>
      </c>
      <c r="U47" s="45"/>
      <c r="V47" s="45"/>
      <c r="W47" s="45"/>
      <c r="X47" s="36"/>
      <c r="Y47" s="43">
        <f t="shared" si="13"/>
        <v>47.74</v>
      </c>
      <c r="Z47" s="45">
        <v>40.74</v>
      </c>
      <c r="AA47" s="45">
        <v>2</v>
      </c>
      <c r="AB47" s="45"/>
      <c r="AC47" s="45">
        <v>1</v>
      </c>
      <c r="AD47" s="45"/>
      <c r="AE47" s="36"/>
      <c r="AF47" s="43">
        <f t="shared" si="14"/>
        <v>32.18</v>
      </c>
      <c r="AG47" s="45">
        <v>27.18</v>
      </c>
      <c r="AH47" s="45">
        <v>5</v>
      </c>
      <c r="AI47" s="45"/>
      <c r="AJ47" s="45"/>
      <c r="AK47" s="45"/>
      <c r="AL47" s="36"/>
      <c r="AM47" s="43">
        <f t="shared" si="15"/>
        <v>86.54</v>
      </c>
      <c r="AN47" s="45">
        <v>76.540000000000006</v>
      </c>
      <c r="AO47" s="45">
        <v>5</v>
      </c>
      <c r="AP47" s="45"/>
      <c r="AQ47" s="45">
        <v>1</v>
      </c>
      <c r="AR47" s="45"/>
      <c r="AS47" s="36"/>
      <c r="AT47" s="43">
        <f t="shared" si="16"/>
        <v>38.5</v>
      </c>
      <c r="AU47" s="45">
        <v>38.5</v>
      </c>
      <c r="AV47" s="45"/>
      <c r="AW47" s="45"/>
      <c r="AX47" s="45"/>
      <c r="AY47" s="45"/>
    </row>
    <row r="48" spans="1:51" ht="5.0999999999999996" customHeight="1" x14ac:dyDescent="0.3">
      <c r="A48" s="62"/>
      <c r="B48" s="63"/>
      <c r="C48" s="63"/>
      <c r="D48" s="64"/>
      <c r="E48" s="65"/>
      <c r="F48" s="66"/>
      <c r="G48" s="67"/>
      <c r="H48" s="67"/>
      <c r="I48" s="68"/>
      <c r="J48" s="69"/>
      <c r="K48" s="63"/>
      <c r="L48" s="67"/>
      <c r="M48" s="67"/>
      <c r="N48" s="67"/>
      <c r="O48" s="67"/>
      <c r="P48" s="68"/>
      <c r="Q48" s="68"/>
      <c r="R48" s="63"/>
      <c r="S48" s="67"/>
      <c r="T48" s="67"/>
      <c r="U48" s="67"/>
      <c r="V48" s="67"/>
      <c r="W48" s="68"/>
      <c r="X48" s="69"/>
      <c r="Y48" s="63"/>
      <c r="Z48" s="67"/>
      <c r="AA48" s="67"/>
      <c r="AB48" s="67"/>
      <c r="AC48" s="67"/>
      <c r="AD48" s="68"/>
      <c r="AE48" s="69"/>
      <c r="AF48" s="63"/>
      <c r="AG48" s="67"/>
      <c r="AH48" s="67"/>
      <c r="AI48" s="67"/>
      <c r="AJ48" s="67"/>
      <c r="AK48" s="68"/>
      <c r="AL48" s="69"/>
      <c r="AM48" s="63"/>
      <c r="AN48" s="67"/>
      <c r="AO48" s="67"/>
      <c r="AP48" s="67"/>
      <c r="AQ48" s="67"/>
      <c r="AR48" s="68"/>
      <c r="AS48" s="69"/>
      <c r="AT48" s="63"/>
      <c r="AU48" s="67"/>
      <c r="AV48" s="67"/>
      <c r="AW48" s="67"/>
      <c r="AX48" s="67"/>
      <c r="AY48" s="68"/>
    </row>
    <row r="49" spans="1:51" x14ac:dyDescent="0.3">
      <c r="A49" s="39" t="s">
        <v>63</v>
      </c>
      <c r="B49" s="40" t="s">
        <v>25</v>
      </c>
      <c r="C49" s="40" t="s">
        <v>31</v>
      </c>
      <c r="D49" s="41">
        <f t="shared" si="0"/>
        <v>172.84</v>
      </c>
      <c r="E49" s="42">
        <f t="shared" si="1"/>
        <v>147.84</v>
      </c>
      <c r="F49" s="42">
        <f t="shared" si="2"/>
        <v>17</v>
      </c>
      <c r="G49" s="42">
        <f t="shared" si="3"/>
        <v>1</v>
      </c>
      <c r="H49" s="42">
        <f t="shared" si="4"/>
        <v>1</v>
      </c>
      <c r="I49" s="42">
        <f t="shared" si="5"/>
        <v>0</v>
      </c>
      <c r="J49" s="36"/>
      <c r="K49" s="43">
        <f t="shared" si="6"/>
        <v>26.46</v>
      </c>
      <c r="L49" s="44">
        <v>25.46</v>
      </c>
      <c r="M49" s="45">
        <v>1</v>
      </c>
      <c r="N49" s="45"/>
      <c r="O49" s="45"/>
      <c r="P49" s="45"/>
      <c r="Q49" s="46"/>
      <c r="R49" s="43">
        <f t="shared" si="12"/>
        <v>34.1</v>
      </c>
      <c r="S49" s="45">
        <v>29.1</v>
      </c>
      <c r="T49" s="45"/>
      <c r="U49" s="45"/>
      <c r="V49" s="45">
        <v>1</v>
      </c>
      <c r="W49" s="45"/>
      <c r="X49" s="36"/>
      <c r="Y49" s="43">
        <f t="shared" si="13"/>
        <v>26.4</v>
      </c>
      <c r="Z49" s="45">
        <v>23.4</v>
      </c>
      <c r="AA49" s="45">
        <v>3</v>
      </c>
      <c r="AB49" s="45"/>
      <c r="AC49" s="45"/>
      <c r="AD49" s="45"/>
      <c r="AE49" s="36"/>
      <c r="AF49" s="43">
        <f t="shared" si="14"/>
        <v>24.54</v>
      </c>
      <c r="AG49" s="45">
        <v>10.54</v>
      </c>
      <c r="AH49" s="45">
        <v>11</v>
      </c>
      <c r="AI49" s="45">
        <v>1</v>
      </c>
      <c r="AJ49" s="45"/>
      <c r="AK49" s="45"/>
      <c r="AL49" s="36"/>
      <c r="AM49" s="43">
        <f t="shared" si="15"/>
        <v>35.36</v>
      </c>
      <c r="AN49" s="45">
        <v>35.36</v>
      </c>
      <c r="AO49" s="45"/>
      <c r="AP49" s="45"/>
      <c r="AQ49" s="45"/>
      <c r="AR49" s="45"/>
      <c r="AS49" s="36"/>
      <c r="AT49" s="43">
        <f t="shared" si="16"/>
        <v>25.98</v>
      </c>
      <c r="AU49" s="45">
        <v>23.98</v>
      </c>
      <c r="AV49" s="45">
        <v>2</v>
      </c>
      <c r="AW49" s="45"/>
      <c r="AX49" s="45"/>
      <c r="AY49" s="45"/>
    </row>
    <row r="50" spans="1:51" x14ac:dyDescent="0.3">
      <c r="A50" s="39" t="s">
        <v>48</v>
      </c>
      <c r="B50" s="40" t="s">
        <v>25</v>
      </c>
      <c r="C50" s="40" t="s">
        <v>31</v>
      </c>
      <c r="D50" s="41">
        <f t="shared" si="0"/>
        <v>173.32</v>
      </c>
      <c r="E50" s="42">
        <f t="shared" si="1"/>
        <v>156.32</v>
      </c>
      <c r="F50" s="42">
        <f t="shared" si="2"/>
        <v>12</v>
      </c>
      <c r="G50" s="42">
        <f t="shared" si="3"/>
        <v>0</v>
      </c>
      <c r="H50" s="42">
        <f t="shared" si="4"/>
        <v>1</v>
      </c>
      <c r="I50" s="42">
        <f t="shared" si="5"/>
        <v>0</v>
      </c>
      <c r="J50" s="36"/>
      <c r="K50" s="43">
        <f t="shared" si="6"/>
        <v>31.31</v>
      </c>
      <c r="L50" s="44">
        <v>25.31</v>
      </c>
      <c r="M50" s="45">
        <v>6</v>
      </c>
      <c r="N50" s="45"/>
      <c r="O50" s="45"/>
      <c r="P50" s="45"/>
      <c r="Q50" s="46"/>
      <c r="R50" s="43">
        <f t="shared" si="12"/>
        <v>31.67</v>
      </c>
      <c r="S50" s="45">
        <v>24.67</v>
      </c>
      <c r="T50" s="45">
        <v>2</v>
      </c>
      <c r="U50" s="45"/>
      <c r="V50" s="45">
        <v>1</v>
      </c>
      <c r="W50" s="45"/>
      <c r="X50" s="36"/>
      <c r="Y50" s="43">
        <f t="shared" si="13"/>
        <v>22.98</v>
      </c>
      <c r="Z50" s="45">
        <v>20.98</v>
      </c>
      <c r="AA50" s="45">
        <v>2</v>
      </c>
      <c r="AB50" s="45"/>
      <c r="AC50" s="45"/>
      <c r="AD50" s="45"/>
      <c r="AE50" s="36"/>
      <c r="AF50" s="43">
        <f t="shared" si="14"/>
        <v>21.16</v>
      </c>
      <c r="AG50" s="45">
        <v>21.16</v>
      </c>
      <c r="AH50" s="45"/>
      <c r="AI50" s="45"/>
      <c r="AJ50" s="45"/>
      <c r="AK50" s="45"/>
      <c r="AL50" s="36"/>
      <c r="AM50" s="43">
        <f t="shared" si="15"/>
        <v>35.11</v>
      </c>
      <c r="AN50" s="45">
        <v>35.11</v>
      </c>
      <c r="AO50" s="45"/>
      <c r="AP50" s="45"/>
      <c r="AQ50" s="45"/>
      <c r="AR50" s="45"/>
      <c r="AS50" s="36"/>
      <c r="AT50" s="43">
        <f t="shared" si="16"/>
        <v>31.09</v>
      </c>
      <c r="AU50" s="45">
        <v>29.09</v>
      </c>
      <c r="AV50" s="45">
        <v>2</v>
      </c>
      <c r="AW50" s="45"/>
      <c r="AX50" s="45"/>
      <c r="AY50" s="45"/>
    </row>
    <row r="51" spans="1:51" x14ac:dyDescent="0.3">
      <c r="A51" s="39" t="s">
        <v>59</v>
      </c>
      <c r="B51" s="40" t="s">
        <v>25</v>
      </c>
      <c r="C51" s="40" t="s">
        <v>31</v>
      </c>
      <c r="D51" s="41">
        <f t="shared" si="0"/>
        <v>175.57</v>
      </c>
      <c r="E51" s="42">
        <f t="shared" si="1"/>
        <v>145.57</v>
      </c>
      <c r="F51" s="42">
        <f t="shared" si="2"/>
        <v>20</v>
      </c>
      <c r="G51" s="42">
        <f t="shared" si="3"/>
        <v>0</v>
      </c>
      <c r="H51" s="42">
        <f t="shared" si="4"/>
        <v>2</v>
      </c>
      <c r="I51" s="42">
        <f t="shared" si="5"/>
        <v>0</v>
      </c>
      <c r="J51" s="36"/>
      <c r="K51" s="43">
        <f t="shared" si="6"/>
        <v>25.46</v>
      </c>
      <c r="L51" s="44">
        <v>24.46</v>
      </c>
      <c r="M51" s="45">
        <v>1</v>
      </c>
      <c r="N51" s="45"/>
      <c r="O51" s="45"/>
      <c r="P51" s="45"/>
      <c r="Q51" s="46"/>
      <c r="R51" s="43">
        <f t="shared" si="12"/>
        <v>27.23</v>
      </c>
      <c r="S51" s="45">
        <v>21.23</v>
      </c>
      <c r="T51" s="45">
        <v>1</v>
      </c>
      <c r="U51" s="45"/>
      <c r="V51" s="45">
        <v>1</v>
      </c>
      <c r="W51" s="45"/>
      <c r="X51" s="36"/>
      <c r="Y51" s="43">
        <f t="shared" si="13"/>
        <v>33.129999999999995</v>
      </c>
      <c r="Z51" s="45">
        <v>25.13</v>
      </c>
      <c r="AA51" s="45">
        <v>3</v>
      </c>
      <c r="AB51" s="45"/>
      <c r="AC51" s="45">
        <v>1</v>
      </c>
      <c r="AD51" s="45"/>
      <c r="AE51" s="36"/>
      <c r="AF51" s="43">
        <f t="shared" si="14"/>
        <v>26.21</v>
      </c>
      <c r="AG51" s="45">
        <v>15.21</v>
      </c>
      <c r="AH51" s="45">
        <v>11</v>
      </c>
      <c r="AI51" s="45"/>
      <c r="AJ51" s="45"/>
      <c r="AK51" s="45"/>
      <c r="AL51" s="36"/>
      <c r="AM51" s="43">
        <f t="shared" si="15"/>
        <v>37.049999999999997</v>
      </c>
      <c r="AN51" s="45">
        <v>35.049999999999997</v>
      </c>
      <c r="AO51" s="45">
        <v>2</v>
      </c>
      <c r="AP51" s="45"/>
      <c r="AQ51" s="45"/>
      <c r="AR51" s="45"/>
      <c r="AS51" s="36"/>
      <c r="AT51" s="43">
        <f t="shared" si="16"/>
        <v>26.49</v>
      </c>
      <c r="AU51" s="45">
        <v>24.49</v>
      </c>
      <c r="AV51" s="45">
        <v>2</v>
      </c>
      <c r="AW51" s="45"/>
      <c r="AX51" s="45"/>
      <c r="AY51" s="45"/>
    </row>
    <row r="52" spans="1:51" x14ac:dyDescent="0.3">
      <c r="A52" s="39" t="s">
        <v>57</v>
      </c>
      <c r="B52" s="40" t="s">
        <v>25</v>
      </c>
      <c r="C52" s="40" t="s">
        <v>31</v>
      </c>
      <c r="D52" s="41">
        <f t="shared" si="0"/>
        <v>200.72</v>
      </c>
      <c r="E52" s="42">
        <f t="shared" si="1"/>
        <v>181.72</v>
      </c>
      <c r="F52" s="42">
        <f t="shared" si="2"/>
        <v>9</v>
      </c>
      <c r="G52" s="42">
        <f t="shared" si="3"/>
        <v>0</v>
      </c>
      <c r="H52" s="42">
        <f t="shared" si="4"/>
        <v>2</v>
      </c>
      <c r="I52" s="42">
        <f t="shared" si="5"/>
        <v>0</v>
      </c>
      <c r="J52" s="36"/>
      <c r="K52" s="43">
        <f t="shared" si="6"/>
        <v>36.93</v>
      </c>
      <c r="L52" s="44">
        <v>28.93</v>
      </c>
      <c r="M52" s="45">
        <v>3</v>
      </c>
      <c r="N52" s="45"/>
      <c r="O52" s="45">
        <v>1</v>
      </c>
      <c r="P52" s="45"/>
      <c r="Q52" s="46"/>
      <c r="R52" s="43">
        <f t="shared" si="12"/>
        <v>33.31</v>
      </c>
      <c r="S52" s="45">
        <v>32.31</v>
      </c>
      <c r="T52" s="45">
        <v>1</v>
      </c>
      <c r="U52" s="45"/>
      <c r="V52" s="45"/>
      <c r="W52" s="45"/>
      <c r="X52" s="36"/>
      <c r="Y52" s="43">
        <f t="shared" si="13"/>
        <v>38.68</v>
      </c>
      <c r="Z52" s="45">
        <v>31.68</v>
      </c>
      <c r="AA52" s="45">
        <v>2</v>
      </c>
      <c r="AB52" s="45"/>
      <c r="AC52" s="45">
        <v>1</v>
      </c>
      <c r="AD52" s="45"/>
      <c r="AE52" s="36"/>
      <c r="AF52" s="43">
        <f t="shared" si="14"/>
        <v>15.05</v>
      </c>
      <c r="AG52" s="45">
        <v>13.05</v>
      </c>
      <c r="AH52" s="45">
        <v>2</v>
      </c>
      <c r="AI52" s="45"/>
      <c r="AJ52" s="45"/>
      <c r="AK52" s="45"/>
      <c r="AL52" s="36"/>
      <c r="AM52" s="43">
        <f t="shared" si="15"/>
        <v>38.57</v>
      </c>
      <c r="AN52" s="45">
        <v>38.57</v>
      </c>
      <c r="AO52" s="45"/>
      <c r="AP52" s="45"/>
      <c r="AQ52" s="45"/>
      <c r="AR52" s="45"/>
      <c r="AS52" s="36"/>
      <c r="AT52" s="43">
        <f t="shared" si="16"/>
        <v>38.18</v>
      </c>
      <c r="AU52" s="45">
        <v>37.18</v>
      </c>
      <c r="AV52" s="45">
        <v>1</v>
      </c>
      <c r="AW52" s="45"/>
      <c r="AX52" s="45"/>
      <c r="AY52" s="45"/>
    </row>
    <row r="53" spans="1:51" ht="5.0999999999999996" customHeight="1" x14ac:dyDescent="0.3">
      <c r="A53" s="62"/>
      <c r="B53" s="63"/>
      <c r="C53" s="63"/>
      <c r="D53" s="64"/>
      <c r="E53" s="65"/>
      <c r="F53" s="66"/>
      <c r="G53" s="67"/>
      <c r="H53" s="67"/>
      <c r="I53" s="68"/>
      <c r="J53" s="69"/>
      <c r="K53" s="63"/>
      <c r="L53" s="67"/>
      <c r="M53" s="67"/>
      <c r="N53" s="67"/>
      <c r="O53" s="67"/>
      <c r="P53" s="68"/>
      <c r="Q53" s="68"/>
      <c r="R53" s="63"/>
      <c r="S53" s="67"/>
      <c r="T53" s="67"/>
      <c r="U53" s="67"/>
      <c r="V53" s="67"/>
      <c r="W53" s="68"/>
      <c r="X53" s="69"/>
      <c r="Y53" s="63"/>
      <c r="Z53" s="67"/>
      <c r="AA53" s="67"/>
      <c r="AB53" s="67"/>
      <c r="AC53" s="67"/>
      <c r="AD53" s="68"/>
      <c r="AE53" s="69"/>
      <c r="AF53" s="63"/>
      <c r="AG53" s="67"/>
      <c r="AH53" s="67"/>
      <c r="AI53" s="67"/>
      <c r="AJ53" s="67"/>
      <c r="AK53" s="68"/>
      <c r="AL53" s="69"/>
      <c r="AM53" s="63"/>
      <c r="AN53" s="67"/>
      <c r="AO53" s="67"/>
      <c r="AP53" s="67"/>
      <c r="AQ53" s="67"/>
      <c r="AR53" s="68"/>
      <c r="AS53" s="69"/>
      <c r="AT53" s="63"/>
      <c r="AU53" s="67"/>
      <c r="AV53" s="67"/>
      <c r="AW53" s="67"/>
      <c r="AX53" s="67"/>
      <c r="AY53" s="68"/>
    </row>
    <row r="54" spans="1:51" x14ac:dyDescent="0.3">
      <c r="A54" s="39" t="s">
        <v>66</v>
      </c>
      <c r="B54" s="40" t="s">
        <v>25</v>
      </c>
      <c r="C54" s="40" t="s">
        <v>24</v>
      </c>
      <c r="D54" s="41">
        <f t="shared" si="0"/>
        <v>208.25</v>
      </c>
      <c r="E54" s="42">
        <f t="shared" si="1"/>
        <v>174.25</v>
      </c>
      <c r="F54" s="42">
        <f t="shared" si="2"/>
        <v>24</v>
      </c>
      <c r="G54" s="42">
        <f t="shared" si="3"/>
        <v>0</v>
      </c>
      <c r="H54" s="42">
        <f t="shared" si="4"/>
        <v>2</v>
      </c>
      <c r="I54" s="42">
        <f t="shared" si="5"/>
        <v>0</v>
      </c>
      <c r="J54" s="36"/>
      <c r="K54" s="43">
        <f t="shared" si="6"/>
        <v>40</v>
      </c>
      <c r="L54" s="44">
        <v>29</v>
      </c>
      <c r="M54" s="45">
        <v>6</v>
      </c>
      <c r="N54" s="45"/>
      <c r="O54" s="45">
        <v>1</v>
      </c>
      <c r="P54" s="45"/>
      <c r="Q54" s="46"/>
      <c r="R54" s="43">
        <f t="shared" si="12"/>
        <v>35.269999999999996</v>
      </c>
      <c r="S54" s="45">
        <v>29.27</v>
      </c>
      <c r="T54" s="45">
        <v>6</v>
      </c>
      <c r="U54" s="45"/>
      <c r="V54" s="45"/>
      <c r="W54" s="45"/>
      <c r="X54" s="36"/>
      <c r="Y54" s="43">
        <f t="shared" si="13"/>
        <v>41.91</v>
      </c>
      <c r="Z54" s="45">
        <v>35.909999999999997</v>
      </c>
      <c r="AA54" s="45">
        <v>1</v>
      </c>
      <c r="AB54" s="45"/>
      <c r="AC54" s="45">
        <v>1</v>
      </c>
      <c r="AD54" s="45"/>
      <c r="AE54" s="36"/>
      <c r="AF54" s="43">
        <f t="shared" si="14"/>
        <v>16.759999999999998</v>
      </c>
      <c r="AG54" s="45">
        <v>13.76</v>
      </c>
      <c r="AH54" s="45">
        <v>3</v>
      </c>
      <c r="AI54" s="45"/>
      <c r="AJ54" s="45"/>
      <c r="AK54" s="45"/>
      <c r="AL54" s="36"/>
      <c r="AM54" s="43">
        <f t="shared" si="15"/>
        <v>39.53</v>
      </c>
      <c r="AN54" s="45">
        <v>38.53</v>
      </c>
      <c r="AO54" s="45">
        <v>1</v>
      </c>
      <c r="AP54" s="45"/>
      <c r="AQ54" s="45"/>
      <c r="AR54" s="45"/>
      <c r="AS54" s="36"/>
      <c r="AT54" s="43">
        <f t="shared" si="16"/>
        <v>34.78</v>
      </c>
      <c r="AU54" s="45">
        <v>27.78</v>
      </c>
      <c r="AV54" s="45">
        <v>7</v>
      </c>
      <c r="AW54" s="45"/>
      <c r="AX54" s="45"/>
      <c r="AY54" s="45"/>
    </row>
    <row r="55" spans="1:51" x14ac:dyDescent="0.3">
      <c r="A55" s="39" t="s">
        <v>49</v>
      </c>
      <c r="B55" s="40" t="s">
        <v>25</v>
      </c>
      <c r="C55" s="40" t="s">
        <v>24</v>
      </c>
      <c r="D55" s="41">
        <f t="shared" si="0"/>
        <v>242.6</v>
      </c>
      <c r="E55" s="42">
        <f t="shared" si="1"/>
        <v>209.6</v>
      </c>
      <c r="F55" s="42">
        <f t="shared" si="2"/>
        <v>15</v>
      </c>
      <c r="G55" s="42">
        <f t="shared" si="3"/>
        <v>1</v>
      </c>
      <c r="H55" s="42">
        <f t="shared" si="4"/>
        <v>3</v>
      </c>
      <c r="I55" s="42">
        <f t="shared" si="5"/>
        <v>0</v>
      </c>
      <c r="J55" s="36"/>
      <c r="K55" s="43">
        <f t="shared" si="6"/>
        <v>44.08</v>
      </c>
      <c r="L55" s="44">
        <v>33.08</v>
      </c>
      <c r="M55" s="45">
        <v>3</v>
      </c>
      <c r="N55" s="45">
        <v>1</v>
      </c>
      <c r="O55" s="45">
        <v>1</v>
      </c>
      <c r="P55" s="45"/>
      <c r="Q55" s="46"/>
      <c r="R55" s="43">
        <f t="shared" si="12"/>
        <v>35.119999999999997</v>
      </c>
      <c r="S55" s="45">
        <v>35.119999999999997</v>
      </c>
      <c r="T55" s="45"/>
      <c r="U55" s="45"/>
      <c r="V55" s="45"/>
      <c r="W55" s="45"/>
      <c r="X55" s="36"/>
      <c r="Y55" s="43">
        <f t="shared" si="13"/>
        <v>35.19</v>
      </c>
      <c r="Z55" s="45">
        <v>33.19</v>
      </c>
      <c r="AA55" s="45">
        <v>2</v>
      </c>
      <c r="AB55" s="45"/>
      <c r="AC55" s="45"/>
      <c r="AD55" s="45"/>
      <c r="AE55" s="36"/>
      <c r="AF55" s="43">
        <f t="shared" si="14"/>
        <v>18.309999999999999</v>
      </c>
      <c r="AG55" s="45">
        <v>16.309999999999999</v>
      </c>
      <c r="AH55" s="45">
        <v>2</v>
      </c>
      <c r="AI55" s="45"/>
      <c r="AJ55" s="45"/>
      <c r="AK55" s="45"/>
      <c r="AL55" s="36"/>
      <c r="AM55" s="43">
        <f t="shared" si="15"/>
        <v>65.400000000000006</v>
      </c>
      <c r="AN55" s="45">
        <v>53.4</v>
      </c>
      <c r="AO55" s="45">
        <v>2</v>
      </c>
      <c r="AP55" s="45"/>
      <c r="AQ55" s="45">
        <v>2</v>
      </c>
      <c r="AR55" s="45"/>
      <c r="AS55" s="36"/>
      <c r="AT55" s="43">
        <f t="shared" si="16"/>
        <v>44.5</v>
      </c>
      <c r="AU55" s="45">
        <v>38.5</v>
      </c>
      <c r="AV55" s="45">
        <v>6</v>
      </c>
      <c r="AW55" s="45"/>
      <c r="AX55" s="45"/>
      <c r="AY55" s="45"/>
    </row>
    <row r="56" spans="1:51" x14ac:dyDescent="0.3">
      <c r="A56" s="39" t="s">
        <v>23</v>
      </c>
      <c r="B56" s="40" t="s">
        <v>25</v>
      </c>
      <c r="C56" s="40" t="s">
        <v>24</v>
      </c>
      <c r="D56" s="41">
        <f t="shared" si="0"/>
        <v>252.18</v>
      </c>
      <c r="E56" s="42">
        <f t="shared" si="1"/>
        <v>199.18</v>
      </c>
      <c r="F56" s="42">
        <f t="shared" si="2"/>
        <v>53</v>
      </c>
      <c r="G56" s="42">
        <f t="shared" si="3"/>
        <v>0</v>
      </c>
      <c r="H56" s="42">
        <f t="shared" si="4"/>
        <v>0</v>
      </c>
      <c r="I56" s="42">
        <f t="shared" si="5"/>
        <v>0</v>
      </c>
      <c r="J56" s="36"/>
      <c r="K56" s="43">
        <f t="shared" si="6"/>
        <v>43.59</v>
      </c>
      <c r="L56" s="44">
        <v>29.59</v>
      </c>
      <c r="M56" s="45">
        <v>14</v>
      </c>
      <c r="N56" s="45"/>
      <c r="O56" s="45"/>
      <c r="P56" s="45"/>
      <c r="Q56" s="46"/>
      <c r="R56" s="43">
        <f t="shared" si="12"/>
        <v>37.129999999999995</v>
      </c>
      <c r="S56" s="45">
        <v>31.13</v>
      </c>
      <c r="T56" s="45">
        <v>6</v>
      </c>
      <c r="U56" s="45"/>
      <c r="V56" s="45"/>
      <c r="W56" s="45"/>
      <c r="X56" s="36"/>
      <c r="Y56" s="43">
        <f t="shared" si="13"/>
        <v>50.41</v>
      </c>
      <c r="Z56" s="45">
        <v>34.409999999999997</v>
      </c>
      <c r="AA56" s="45">
        <v>16</v>
      </c>
      <c r="AB56" s="45"/>
      <c r="AC56" s="45"/>
      <c r="AD56" s="45"/>
      <c r="AE56" s="36"/>
      <c r="AF56" s="43">
        <f t="shared" si="14"/>
        <v>25.48</v>
      </c>
      <c r="AG56" s="45">
        <v>21.48</v>
      </c>
      <c r="AH56" s="45">
        <v>4</v>
      </c>
      <c r="AI56" s="45"/>
      <c r="AJ56" s="45"/>
      <c r="AK56" s="45"/>
      <c r="AL56" s="36"/>
      <c r="AM56" s="43">
        <f t="shared" si="15"/>
        <v>51.73</v>
      </c>
      <c r="AN56" s="45">
        <v>45.73</v>
      </c>
      <c r="AO56" s="45">
        <v>6</v>
      </c>
      <c r="AP56" s="45"/>
      <c r="AQ56" s="45"/>
      <c r="AR56" s="45"/>
      <c r="AS56" s="36"/>
      <c r="AT56" s="43">
        <f t="shared" si="16"/>
        <v>43.84</v>
      </c>
      <c r="AU56" s="45">
        <v>36.840000000000003</v>
      </c>
      <c r="AV56" s="45">
        <v>7</v>
      </c>
      <c r="AW56" s="45"/>
      <c r="AX56" s="45"/>
      <c r="AY56" s="45"/>
    </row>
    <row r="57" spans="1:51" x14ac:dyDescent="0.3">
      <c r="A57" s="39" t="s">
        <v>78</v>
      </c>
      <c r="B57" s="40" t="s">
        <v>25</v>
      </c>
      <c r="C57" s="40" t="s">
        <v>24</v>
      </c>
      <c r="D57" s="41">
        <f t="shared" si="0"/>
        <v>256.27999999999997</v>
      </c>
      <c r="E57" s="42">
        <f t="shared" si="1"/>
        <v>240.28</v>
      </c>
      <c r="F57" s="42">
        <f t="shared" si="2"/>
        <v>1</v>
      </c>
      <c r="G57" s="42">
        <f t="shared" si="3"/>
        <v>0</v>
      </c>
      <c r="H57" s="42">
        <f t="shared" si="4"/>
        <v>3</v>
      </c>
      <c r="I57" s="42">
        <f t="shared" si="5"/>
        <v>0</v>
      </c>
      <c r="J57" s="36"/>
      <c r="K57" s="43">
        <f t="shared" si="6"/>
        <v>50.97</v>
      </c>
      <c r="L57" s="44">
        <v>44.97</v>
      </c>
      <c r="M57" s="45">
        <v>1</v>
      </c>
      <c r="N57" s="45"/>
      <c r="O57" s="45">
        <v>1</v>
      </c>
      <c r="P57" s="45"/>
      <c r="Q57" s="46"/>
      <c r="R57" s="43">
        <f t="shared" si="12"/>
        <v>44.06</v>
      </c>
      <c r="S57" s="45">
        <v>39.06</v>
      </c>
      <c r="T57" s="45"/>
      <c r="U57" s="45"/>
      <c r="V57" s="45">
        <v>1</v>
      </c>
      <c r="W57" s="45"/>
      <c r="X57" s="36"/>
      <c r="Y57" s="43">
        <f t="shared" si="13"/>
        <v>52.03</v>
      </c>
      <c r="Z57" s="45">
        <v>52.03</v>
      </c>
      <c r="AA57" s="45"/>
      <c r="AB57" s="45"/>
      <c r="AC57" s="45"/>
      <c r="AD57" s="45"/>
      <c r="AE57" s="36"/>
      <c r="AF57" s="43">
        <f t="shared" si="14"/>
        <v>25.25</v>
      </c>
      <c r="AG57" s="45">
        <v>20.25</v>
      </c>
      <c r="AH57" s="45"/>
      <c r="AI57" s="45"/>
      <c r="AJ57" s="45">
        <v>1</v>
      </c>
      <c r="AK57" s="45"/>
      <c r="AL57" s="36"/>
      <c r="AM57" s="43">
        <f t="shared" si="15"/>
        <v>46.63</v>
      </c>
      <c r="AN57" s="45">
        <v>46.63</v>
      </c>
      <c r="AO57" s="45"/>
      <c r="AP57" s="45"/>
      <c r="AQ57" s="45"/>
      <c r="AR57" s="45"/>
      <c r="AS57" s="36"/>
      <c r="AT57" s="43">
        <f t="shared" si="16"/>
        <v>37.340000000000003</v>
      </c>
      <c r="AU57" s="45">
        <v>37.340000000000003</v>
      </c>
      <c r="AV57" s="45"/>
      <c r="AW57" s="45"/>
      <c r="AX57" s="45"/>
      <c r="AY57" s="45"/>
    </row>
    <row r="58" spans="1:51" x14ac:dyDescent="0.3">
      <c r="A58" s="39" t="s">
        <v>42</v>
      </c>
      <c r="B58" s="40" t="s">
        <v>25</v>
      </c>
      <c r="C58" s="40" t="s">
        <v>24</v>
      </c>
      <c r="D58" s="41">
        <f t="shared" si="0"/>
        <v>301.63</v>
      </c>
      <c r="E58" s="42">
        <f t="shared" si="1"/>
        <v>253.63</v>
      </c>
      <c r="F58" s="42">
        <f t="shared" si="2"/>
        <v>38</v>
      </c>
      <c r="G58" s="42">
        <f t="shared" si="3"/>
        <v>0</v>
      </c>
      <c r="H58" s="42">
        <f t="shared" si="4"/>
        <v>2</v>
      </c>
      <c r="I58" s="42">
        <f t="shared" si="5"/>
        <v>0</v>
      </c>
      <c r="J58" s="36"/>
      <c r="K58" s="43">
        <f t="shared" si="6"/>
        <v>47.88</v>
      </c>
      <c r="L58" s="44">
        <v>36.880000000000003</v>
      </c>
      <c r="M58" s="45">
        <v>11</v>
      </c>
      <c r="N58" s="45"/>
      <c r="O58" s="45"/>
      <c r="P58" s="45"/>
      <c r="Q58" s="46"/>
      <c r="R58" s="43">
        <f t="shared" si="12"/>
        <v>42.31</v>
      </c>
      <c r="S58" s="45">
        <v>31.31</v>
      </c>
      <c r="T58" s="45">
        <v>6</v>
      </c>
      <c r="U58" s="45"/>
      <c r="V58" s="45">
        <v>1</v>
      </c>
      <c r="W58" s="45"/>
      <c r="X58" s="36"/>
      <c r="Y58" s="43">
        <f t="shared" si="13"/>
        <v>51.17</v>
      </c>
      <c r="Z58" s="45">
        <v>40.17</v>
      </c>
      <c r="AA58" s="45">
        <v>11</v>
      </c>
      <c r="AB58" s="45"/>
      <c r="AC58" s="45"/>
      <c r="AD58" s="45"/>
      <c r="AE58" s="36"/>
      <c r="AF58" s="43">
        <f t="shared" si="14"/>
        <v>29.53</v>
      </c>
      <c r="AG58" s="45">
        <v>25.53</v>
      </c>
      <c r="AH58" s="45">
        <v>4</v>
      </c>
      <c r="AI58" s="45"/>
      <c r="AJ58" s="45"/>
      <c r="AK58" s="45"/>
      <c r="AL58" s="36"/>
      <c r="AM58" s="43">
        <f t="shared" si="15"/>
        <v>93.44</v>
      </c>
      <c r="AN58" s="45">
        <v>86.44</v>
      </c>
      <c r="AO58" s="45">
        <v>2</v>
      </c>
      <c r="AP58" s="45"/>
      <c r="AQ58" s="45">
        <v>1</v>
      </c>
      <c r="AR58" s="45"/>
      <c r="AS58" s="36"/>
      <c r="AT58" s="43">
        <f t="shared" si="16"/>
        <v>37.299999999999997</v>
      </c>
      <c r="AU58" s="45">
        <v>33.299999999999997</v>
      </c>
      <c r="AV58" s="45">
        <v>4</v>
      </c>
      <c r="AW58" s="45"/>
      <c r="AX58" s="45"/>
      <c r="AY58" s="45"/>
    </row>
    <row r="59" spans="1:51" x14ac:dyDescent="0.3">
      <c r="A59" s="39" t="s">
        <v>39</v>
      </c>
      <c r="B59" s="40" t="s">
        <v>25</v>
      </c>
      <c r="C59" s="40" t="s">
        <v>24</v>
      </c>
      <c r="D59" s="41">
        <f t="shared" si="0"/>
        <v>301.91000000000003</v>
      </c>
      <c r="E59" s="42">
        <f t="shared" si="1"/>
        <v>236.91000000000003</v>
      </c>
      <c r="F59" s="42">
        <f t="shared" si="2"/>
        <v>47</v>
      </c>
      <c r="G59" s="42">
        <f t="shared" si="3"/>
        <v>1</v>
      </c>
      <c r="H59" s="42">
        <f t="shared" si="4"/>
        <v>3</v>
      </c>
      <c r="I59" s="42">
        <f t="shared" si="5"/>
        <v>0</v>
      </c>
      <c r="J59" s="36"/>
      <c r="K59" s="43">
        <f t="shared" si="6"/>
        <v>47.86</v>
      </c>
      <c r="L59" s="44">
        <v>35.86</v>
      </c>
      <c r="M59" s="45">
        <v>7</v>
      </c>
      <c r="N59" s="45"/>
      <c r="O59" s="45">
        <v>1</v>
      </c>
      <c r="P59" s="45"/>
      <c r="Q59" s="46"/>
      <c r="R59" s="43">
        <f t="shared" si="12"/>
        <v>44.1</v>
      </c>
      <c r="S59" s="45">
        <v>36.1</v>
      </c>
      <c r="T59" s="45">
        <v>5</v>
      </c>
      <c r="U59" s="45">
        <v>1</v>
      </c>
      <c r="V59" s="45"/>
      <c r="W59" s="45"/>
      <c r="X59" s="36"/>
      <c r="Y59" s="43">
        <f t="shared" si="13"/>
        <v>48.81</v>
      </c>
      <c r="Z59" s="45">
        <v>37.81</v>
      </c>
      <c r="AA59" s="45">
        <v>11</v>
      </c>
      <c r="AB59" s="45"/>
      <c r="AC59" s="45"/>
      <c r="AD59" s="45"/>
      <c r="AE59" s="36"/>
      <c r="AF59" s="43">
        <f t="shared" si="14"/>
        <v>31.55</v>
      </c>
      <c r="AG59" s="45">
        <v>26.55</v>
      </c>
      <c r="AH59" s="45">
        <v>5</v>
      </c>
      <c r="AI59" s="45"/>
      <c r="AJ59" s="45"/>
      <c r="AK59" s="45"/>
      <c r="AL59" s="36"/>
      <c r="AM59" s="43">
        <f t="shared" si="15"/>
        <v>71.209999999999994</v>
      </c>
      <c r="AN59" s="45">
        <v>65.209999999999994</v>
      </c>
      <c r="AO59" s="45">
        <v>1</v>
      </c>
      <c r="AP59" s="45"/>
      <c r="AQ59" s="45">
        <v>1</v>
      </c>
      <c r="AR59" s="45"/>
      <c r="AS59" s="36"/>
      <c r="AT59" s="43">
        <f t="shared" si="16"/>
        <v>58.38</v>
      </c>
      <c r="AU59" s="45">
        <v>35.380000000000003</v>
      </c>
      <c r="AV59" s="45">
        <v>18</v>
      </c>
      <c r="AW59" s="45"/>
      <c r="AX59" s="45">
        <v>1</v>
      </c>
      <c r="AY59" s="45"/>
    </row>
    <row r="60" spans="1:51" x14ac:dyDescent="0.3">
      <c r="A60" s="39" t="s">
        <v>52</v>
      </c>
      <c r="B60" s="40" t="s">
        <v>25</v>
      </c>
      <c r="C60" s="40" t="s">
        <v>24</v>
      </c>
      <c r="D60" s="41">
        <f t="shared" si="0"/>
        <v>304.27999999999997</v>
      </c>
      <c r="E60" s="42">
        <f t="shared" si="1"/>
        <v>235.27999999999997</v>
      </c>
      <c r="F60" s="42">
        <f t="shared" si="2"/>
        <v>49</v>
      </c>
      <c r="G60" s="42">
        <f t="shared" si="3"/>
        <v>0</v>
      </c>
      <c r="H60" s="42">
        <f t="shared" si="4"/>
        <v>4</v>
      </c>
      <c r="I60" s="42">
        <f t="shared" si="5"/>
        <v>0</v>
      </c>
      <c r="J60" s="36"/>
      <c r="K60" s="43">
        <f t="shared" si="6"/>
        <v>49.07</v>
      </c>
      <c r="L60" s="44">
        <v>40.07</v>
      </c>
      <c r="M60" s="45">
        <v>9</v>
      </c>
      <c r="N60" s="45"/>
      <c r="O60" s="45"/>
      <c r="P60" s="45"/>
      <c r="Q60" s="46"/>
      <c r="R60" s="43">
        <f t="shared" si="12"/>
        <v>40.72</v>
      </c>
      <c r="S60" s="45">
        <v>36.72</v>
      </c>
      <c r="T60" s="45">
        <v>4</v>
      </c>
      <c r="U60" s="45"/>
      <c r="V60" s="45"/>
      <c r="W60" s="45"/>
      <c r="X60" s="36"/>
      <c r="Y60" s="43">
        <f t="shared" si="13"/>
        <v>48.59</v>
      </c>
      <c r="Z60" s="45">
        <v>40.590000000000003</v>
      </c>
      <c r="AA60" s="45">
        <v>8</v>
      </c>
      <c r="AB60" s="45"/>
      <c r="AC60" s="45"/>
      <c r="AD60" s="45"/>
      <c r="AE60" s="36"/>
      <c r="AF60" s="43">
        <f t="shared" si="14"/>
        <v>49.95</v>
      </c>
      <c r="AG60" s="45">
        <v>29.95</v>
      </c>
      <c r="AH60" s="45">
        <v>5</v>
      </c>
      <c r="AI60" s="45"/>
      <c r="AJ60" s="45">
        <v>3</v>
      </c>
      <c r="AK60" s="45"/>
      <c r="AL60" s="36"/>
      <c r="AM60" s="43">
        <f t="shared" si="15"/>
        <v>63.95</v>
      </c>
      <c r="AN60" s="45">
        <v>49.95</v>
      </c>
      <c r="AO60" s="45">
        <v>14</v>
      </c>
      <c r="AP60" s="45"/>
      <c r="AQ60" s="45"/>
      <c r="AR60" s="45"/>
      <c r="AS60" s="36"/>
      <c r="AT60" s="43">
        <f t="shared" si="16"/>
        <v>52</v>
      </c>
      <c r="AU60" s="45">
        <v>38</v>
      </c>
      <c r="AV60" s="45">
        <v>9</v>
      </c>
      <c r="AW60" s="45"/>
      <c r="AX60" s="45">
        <v>1</v>
      </c>
      <c r="AY60" s="45"/>
    </row>
    <row r="61" spans="1:51" x14ac:dyDescent="0.3">
      <c r="A61" s="39" t="s">
        <v>53</v>
      </c>
      <c r="B61" s="40" t="s">
        <v>25</v>
      </c>
      <c r="C61" s="40" t="s">
        <v>24</v>
      </c>
      <c r="D61" s="41">
        <f t="shared" si="0"/>
        <v>307.03999999999996</v>
      </c>
      <c r="E61" s="42">
        <f t="shared" si="1"/>
        <v>265.03999999999996</v>
      </c>
      <c r="F61" s="42">
        <f t="shared" si="2"/>
        <v>27</v>
      </c>
      <c r="G61" s="42">
        <f t="shared" si="3"/>
        <v>0</v>
      </c>
      <c r="H61" s="42">
        <f t="shared" si="4"/>
        <v>3</v>
      </c>
      <c r="I61" s="42">
        <f t="shared" si="5"/>
        <v>0</v>
      </c>
      <c r="J61" s="36"/>
      <c r="K61" s="43">
        <f t="shared" si="6"/>
        <v>62.1</v>
      </c>
      <c r="L61" s="44">
        <v>51.1</v>
      </c>
      <c r="M61" s="45">
        <v>6</v>
      </c>
      <c r="N61" s="45"/>
      <c r="O61" s="45">
        <v>1</v>
      </c>
      <c r="P61" s="45"/>
      <c r="Q61" s="46"/>
      <c r="R61" s="43">
        <f t="shared" si="12"/>
        <v>50.85</v>
      </c>
      <c r="S61" s="45">
        <v>44.85</v>
      </c>
      <c r="T61" s="45">
        <v>1</v>
      </c>
      <c r="U61" s="45"/>
      <c r="V61" s="45">
        <v>1</v>
      </c>
      <c r="W61" s="45"/>
      <c r="X61" s="36"/>
      <c r="Y61" s="43">
        <f t="shared" si="13"/>
        <v>54.71</v>
      </c>
      <c r="Z61" s="45">
        <v>42.71</v>
      </c>
      <c r="AA61" s="45">
        <v>7</v>
      </c>
      <c r="AB61" s="45"/>
      <c r="AC61" s="45">
        <v>1</v>
      </c>
      <c r="AD61" s="45"/>
      <c r="AE61" s="36"/>
      <c r="AF61" s="43">
        <f t="shared" si="14"/>
        <v>29.62</v>
      </c>
      <c r="AG61" s="45">
        <v>26.62</v>
      </c>
      <c r="AH61" s="45">
        <v>3</v>
      </c>
      <c r="AI61" s="45"/>
      <c r="AJ61" s="45"/>
      <c r="AK61" s="45"/>
      <c r="AL61" s="36"/>
      <c r="AM61" s="43">
        <f t="shared" si="15"/>
        <v>57.23</v>
      </c>
      <c r="AN61" s="45">
        <v>56.23</v>
      </c>
      <c r="AO61" s="45">
        <v>1</v>
      </c>
      <c r="AP61" s="45"/>
      <c r="AQ61" s="45"/>
      <c r="AR61" s="45"/>
      <c r="AS61" s="36"/>
      <c r="AT61" s="43">
        <f t="shared" si="16"/>
        <v>52.53</v>
      </c>
      <c r="AU61" s="45">
        <v>43.53</v>
      </c>
      <c r="AV61" s="45">
        <v>9</v>
      </c>
      <c r="AW61" s="45"/>
      <c r="AX61" s="45"/>
      <c r="AY61" s="45"/>
    </row>
    <row r="62" spans="1:51" x14ac:dyDescent="0.3">
      <c r="A62" s="39" t="s">
        <v>40</v>
      </c>
      <c r="B62" s="40" t="s">
        <v>25</v>
      </c>
      <c r="C62" s="40" t="s">
        <v>24</v>
      </c>
      <c r="D62" s="41">
        <f t="shared" si="0"/>
        <v>339.97</v>
      </c>
      <c r="E62" s="42">
        <f t="shared" si="1"/>
        <v>290.97000000000003</v>
      </c>
      <c r="F62" s="42">
        <f t="shared" si="2"/>
        <v>36</v>
      </c>
      <c r="G62" s="42">
        <f t="shared" si="3"/>
        <v>1</v>
      </c>
      <c r="H62" s="42">
        <f t="shared" si="4"/>
        <v>2</v>
      </c>
      <c r="I62" s="42">
        <f t="shared" si="5"/>
        <v>0</v>
      </c>
      <c r="J62" s="36"/>
      <c r="K62" s="43">
        <f t="shared" si="6"/>
        <v>46.53</v>
      </c>
      <c r="L62" s="44">
        <v>42.53</v>
      </c>
      <c r="M62" s="45">
        <v>4</v>
      </c>
      <c r="N62" s="45"/>
      <c r="O62" s="45"/>
      <c r="P62" s="45"/>
      <c r="Q62" s="46"/>
      <c r="R62" s="43">
        <f t="shared" si="12"/>
        <v>59.95</v>
      </c>
      <c r="S62" s="45">
        <v>53.95</v>
      </c>
      <c r="T62" s="45">
        <v>3</v>
      </c>
      <c r="U62" s="45">
        <v>1</v>
      </c>
      <c r="V62" s="45"/>
      <c r="W62" s="45"/>
      <c r="X62" s="36"/>
      <c r="Y62" s="43">
        <f t="shared" si="13"/>
        <v>60.67</v>
      </c>
      <c r="Z62" s="45">
        <v>50.67</v>
      </c>
      <c r="AA62" s="45">
        <v>5</v>
      </c>
      <c r="AB62" s="45"/>
      <c r="AC62" s="45">
        <v>1</v>
      </c>
      <c r="AD62" s="45"/>
      <c r="AE62" s="36"/>
      <c r="AF62" s="43">
        <f t="shared" si="14"/>
        <v>40.44</v>
      </c>
      <c r="AG62" s="45">
        <v>30.44</v>
      </c>
      <c r="AH62" s="45">
        <v>10</v>
      </c>
      <c r="AI62" s="45"/>
      <c r="AJ62" s="45"/>
      <c r="AK62" s="45"/>
      <c r="AL62" s="36"/>
      <c r="AM62" s="43">
        <f t="shared" si="15"/>
        <v>70.569999999999993</v>
      </c>
      <c r="AN62" s="45">
        <v>65.569999999999993</v>
      </c>
      <c r="AO62" s="45">
        <v>5</v>
      </c>
      <c r="AP62" s="45"/>
      <c r="AQ62" s="45"/>
      <c r="AR62" s="45"/>
      <c r="AS62" s="36"/>
      <c r="AT62" s="43">
        <f t="shared" si="16"/>
        <v>61.81</v>
      </c>
      <c r="AU62" s="45">
        <v>47.81</v>
      </c>
      <c r="AV62" s="45">
        <v>9</v>
      </c>
      <c r="AW62" s="45"/>
      <c r="AX62" s="45">
        <v>1</v>
      </c>
      <c r="AY62" s="45"/>
    </row>
    <row r="63" spans="1:51" x14ac:dyDescent="0.3">
      <c r="A63" s="39" t="s">
        <v>54</v>
      </c>
      <c r="B63" s="40" t="s">
        <v>25</v>
      </c>
      <c r="C63" s="40" t="s">
        <v>24</v>
      </c>
      <c r="D63" s="41">
        <f t="shared" si="0"/>
        <v>363.05</v>
      </c>
      <c r="E63" s="42">
        <f t="shared" si="1"/>
        <v>290.05</v>
      </c>
      <c r="F63" s="42">
        <f t="shared" si="2"/>
        <v>63</v>
      </c>
      <c r="G63" s="42">
        <f t="shared" si="3"/>
        <v>0</v>
      </c>
      <c r="H63" s="42">
        <f t="shared" si="4"/>
        <v>2</v>
      </c>
      <c r="I63" s="42">
        <f t="shared" si="5"/>
        <v>0</v>
      </c>
      <c r="J63" s="36"/>
      <c r="K63" s="43">
        <f t="shared" si="6"/>
        <v>67.61</v>
      </c>
      <c r="L63" s="44">
        <v>38.61</v>
      </c>
      <c r="M63" s="45">
        <v>29</v>
      </c>
      <c r="N63" s="45"/>
      <c r="O63" s="45"/>
      <c r="P63" s="45"/>
      <c r="Q63" s="46"/>
      <c r="R63" s="43">
        <f t="shared" si="12"/>
        <v>44.57</v>
      </c>
      <c r="S63" s="45">
        <v>34.57</v>
      </c>
      <c r="T63" s="45">
        <v>5</v>
      </c>
      <c r="U63" s="45"/>
      <c r="V63" s="45">
        <v>1</v>
      </c>
      <c r="W63" s="45"/>
      <c r="X63" s="36"/>
      <c r="Y63" s="43">
        <f t="shared" si="13"/>
        <v>73.63</v>
      </c>
      <c r="Z63" s="45">
        <v>53.63</v>
      </c>
      <c r="AA63" s="45">
        <v>20</v>
      </c>
      <c r="AB63" s="45"/>
      <c r="AC63" s="45"/>
      <c r="AD63" s="45"/>
      <c r="AE63" s="36"/>
      <c r="AF63" s="43">
        <f t="shared" si="14"/>
        <v>28.46</v>
      </c>
      <c r="AG63" s="45">
        <v>28.46</v>
      </c>
      <c r="AH63" s="45"/>
      <c r="AI63" s="45"/>
      <c r="AJ63" s="45"/>
      <c r="AK63" s="45"/>
      <c r="AL63" s="36"/>
      <c r="AM63" s="43">
        <f t="shared" si="15"/>
        <v>82.77</v>
      </c>
      <c r="AN63" s="45">
        <v>79.77</v>
      </c>
      <c r="AO63" s="45">
        <v>3</v>
      </c>
      <c r="AP63" s="45"/>
      <c r="AQ63" s="45"/>
      <c r="AR63" s="45"/>
      <c r="AS63" s="36"/>
      <c r="AT63" s="43">
        <f t="shared" si="16"/>
        <v>66.009999999999991</v>
      </c>
      <c r="AU63" s="45">
        <v>55.01</v>
      </c>
      <c r="AV63" s="45">
        <v>6</v>
      </c>
      <c r="AW63" s="45"/>
      <c r="AX63" s="45">
        <v>1</v>
      </c>
      <c r="AY63" s="45"/>
    </row>
    <row r="64" spans="1:51" x14ac:dyDescent="0.3">
      <c r="A64" s="39" t="s">
        <v>50</v>
      </c>
      <c r="B64" s="40" t="s">
        <v>25</v>
      </c>
      <c r="C64" s="40" t="s">
        <v>24</v>
      </c>
      <c r="D64" s="41">
        <f t="shared" si="0"/>
        <v>385.64</v>
      </c>
      <c r="E64" s="42">
        <f t="shared" si="1"/>
        <v>346.64</v>
      </c>
      <c r="F64" s="42">
        <f t="shared" si="2"/>
        <v>21</v>
      </c>
      <c r="G64" s="42">
        <f t="shared" si="3"/>
        <v>1</v>
      </c>
      <c r="H64" s="42">
        <f t="shared" si="4"/>
        <v>3</v>
      </c>
      <c r="I64" s="42">
        <f t="shared" si="5"/>
        <v>0</v>
      </c>
      <c r="J64" s="36"/>
      <c r="K64" s="43">
        <f t="shared" si="6"/>
        <v>75.34</v>
      </c>
      <c r="L64" s="44">
        <v>58.34</v>
      </c>
      <c r="M64" s="45">
        <v>9</v>
      </c>
      <c r="N64" s="45">
        <v>1</v>
      </c>
      <c r="O64" s="45">
        <v>1</v>
      </c>
      <c r="P64" s="45"/>
      <c r="Q64" s="46"/>
      <c r="R64" s="43">
        <f t="shared" si="12"/>
        <v>50.99</v>
      </c>
      <c r="S64" s="45">
        <v>44.99</v>
      </c>
      <c r="T64" s="45">
        <v>1</v>
      </c>
      <c r="U64" s="45"/>
      <c r="V64" s="45">
        <v>1</v>
      </c>
      <c r="W64" s="45"/>
      <c r="X64" s="36"/>
      <c r="Y64" s="43">
        <f t="shared" si="13"/>
        <v>57.12</v>
      </c>
      <c r="Z64" s="45">
        <v>51.12</v>
      </c>
      <c r="AA64" s="45">
        <v>1</v>
      </c>
      <c r="AB64" s="45"/>
      <c r="AC64" s="45">
        <v>1</v>
      </c>
      <c r="AD64" s="45"/>
      <c r="AE64" s="36"/>
      <c r="AF64" s="43">
        <f t="shared" si="14"/>
        <v>40.200000000000003</v>
      </c>
      <c r="AG64" s="45">
        <v>39.200000000000003</v>
      </c>
      <c r="AH64" s="45">
        <v>1</v>
      </c>
      <c r="AI64" s="45"/>
      <c r="AJ64" s="45"/>
      <c r="AK64" s="45"/>
      <c r="AL64" s="36"/>
      <c r="AM64" s="43">
        <f t="shared" si="15"/>
        <v>87.83</v>
      </c>
      <c r="AN64" s="45">
        <v>86.83</v>
      </c>
      <c r="AO64" s="45">
        <v>1</v>
      </c>
      <c r="AP64" s="45"/>
      <c r="AQ64" s="45"/>
      <c r="AR64" s="45"/>
      <c r="AS64" s="36"/>
      <c r="AT64" s="43">
        <f t="shared" si="16"/>
        <v>74.16</v>
      </c>
      <c r="AU64" s="45">
        <v>66.16</v>
      </c>
      <c r="AV64" s="45">
        <v>8</v>
      </c>
      <c r="AW64" s="45"/>
      <c r="AX64" s="45"/>
      <c r="AY64" s="45"/>
    </row>
    <row r="65" spans="1:51" x14ac:dyDescent="0.3">
      <c r="A65" s="39" t="s">
        <v>51</v>
      </c>
      <c r="B65" s="40" t="s">
        <v>25</v>
      </c>
      <c r="C65" s="40" t="s">
        <v>24</v>
      </c>
      <c r="D65" s="41">
        <f t="shared" si="0"/>
        <v>389.99</v>
      </c>
      <c r="E65" s="42">
        <f t="shared" si="1"/>
        <v>321.99</v>
      </c>
      <c r="F65" s="42">
        <f t="shared" si="2"/>
        <v>40</v>
      </c>
      <c r="G65" s="42">
        <f t="shared" si="3"/>
        <v>1</v>
      </c>
      <c r="H65" s="42">
        <f t="shared" si="4"/>
        <v>5</v>
      </c>
      <c r="I65" s="42">
        <f t="shared" si="5"/>
        <v>0</v>
      </c>
      <c r="J65" s="36"/>
      <c r="K65" s="43">
        <f t="shared" si="6"/>
        <v>57.11</v>
      </c>
      <c r="L65" s="44">
        <v>42.11</v>
      </c>
      <c r="M65" s="45">
        <v>10</v>
      </c>
      <c r="N65" s="45"/>
      <c r="O65" s="45">
        <v>1</v>
      </c>
      <c r="P65" s="45"/>
      <c r="Q65" s="46"/>
      <c r="R65" s="43">
        <f t="shared" si="12"/>
        <v>61.53</v>
      </c>
      <c r="S65" s="45">
        <v>47.53</v>
      </c>
      <c r="T65" s="45">
        <v>4</v>
      </c>
      <c r="U65" s="45"/>
      <c r="V65" s="45">
        <v>2</v>
      </c>
      <c r="W65" s="45"/>
      <c r="X65" s="36"/>
      <c r="Y65" s="43">
        <f t="shared" si="13"/>
        <v>80.58</v>
      </c>
      <c r="Z65" s="45">
        <v>57.58</v>
      </c>
      <c r="AA65" s="45">
        <v>15</v>
      </c>
      <c r="AB65" s="45">
        <v>1</v>
      </c>
      <c r="AC65" s="45">
        <v>1</v>
      </c>
      <c r="AD65" s="45"/>
      <c r="AE65" s="36"/>
      <c r="AF65" s="43">
        <f t="shared" si="14"/>
        <v>37.14</v>
      </c>
      <c r="AG65" s="45">
        <v>35.14</v>
      </c>
      <c r="AH65" s="45">
        <v>2</v>
      </c>
      <c r="AI65" s="45"/>
      <c r="AJ65" s="45"/>
      <c r="AK65" s="45"/>
      <c r="AL65" s="36"/>
      <c r="AM65" s="43">
        <f t="shared" si="15"/>
        <v>90.97</v>
      </c>
      <c r="AN65" s="45">
        <v>82.97</v>
      </c>
      <c r="AO65" s="45">
        <v>3</v>
      </c>
      <c r="AP65" s="45"/>
      <c r="AQ65" s="45">
        <v>1</v>
      </c>
      <c r="AR65" s="45"/>
      <c r="AS65" s="36"/>
      <c r="AT65" s="43">
        <f t="shared" si="16"/>
        <v>62.66</v>
      </c>
      <c r="AU65" s="45">
        <v>56.66</v>
      </c>
      <c r="AV65" s="45">
        <v>6</v>
      </c>
      <c r="AW65" s="45"/>
      <c r="AX65" s="45"/>
      <c r="AY65" s="45"/>
    </row>
    <row r="66" spans="1:51" x14ac:dyDescent="0.3">
      <c r="A66" s="39" t="s">
        <v>38</v>
      </c>
      <c r="B66" s="40" t="s">
        <v>25</v>
      </c>
      <c r="C66" s="40" t="s">
        <v>24</v>
      </c>
      <c r="D66" s="41">
        <f t="shared" si="0"/>
        <v>855.51</v>
      </c>
      <c r="E66" s="42">
        <f t="shared" si="1"/>
        <v>640.51</v>
      </c>
      <c r="F66" s="42">
        <f t="shared" si="2"/>
        <v>165</v>
      </c>
      <c r="G66" s="42">
        <f t="shared" si="3"/>
        <v>0</v>
      </c>
      <c r="H66" s="42">
        <f t="shared" si="4"/>
        <v>6</v>
      </c>
      <c r="I66" s="42">
        <f t="shared" si="5"/>
        <v>2</v>
      </c>
      <c r="J66" s="36"/>
      <c r="K66" s="43">
        <f t="shared" si="6"/>
        <v>151.01999999999998</v>
      </c>
      <c r="L66" s="44">
        <v>116.02</v>
      </c>
      <c r="M66" s="45">
        <v>30</v>
      </c>
      <c r="N66" s="45"/>
      <c r="O66" s="45">
        <v>1</v>
      </c>
      <c r="P66" s="45"/>
      <c r="Q66" s="46"/>
      <c r="R66" s="43">
        <f t="shared" si="12"/>
        <v>120.58</v>
      </c>
      <c r="S66" s="45">
        <v>82.58</v>
      </c>
      <c r="T66" s="45">
        <v>23</v>
      </c>
      <c r="U66" s="45"/>
      <c r="V66" s="45">
        <v>2</v>
      </c>
      <c r="W66" s="45">
        <v>1</v>
      </c>
      <c r="X66" s="36"/>
      <c r="Y66" s="43">
        <f t="shared" si="13"/>
        <v>133</v>
      </c>
      <c r="Z66" s="45">
        <v>98</v>
      </c>
      <c r="AA66" s="45">
        <v>25</v>
      </c>
      <c r="AB66" s="45"/>
      <c r="AC66" s="45">
        <v>1</v>
      </c>
      <c r="AD66" s="45">
        <v>1</v>
      </c>
      <c r="AE66" s="36"/>
      <c r="AF66" s="43">
        <f t="shared" si="14"/>
        <v>99.44</v>
      </c>
      <c r="AG66" s="45">
        <v>85.44</v>
      </c>
      <c r="AH66" s="45">
        <v>14</v>
      </c>
      <c r="AI66" s="45"/>
      <c r="AJ66" s="45"/>
      <c r="AK66" s="45"/>
      <c r="AL66" s="36"/>
      <c r="AM66" s="43">
        <f t="shared" si="15"/>
        <v>173.97</v>
      </c>
      <c r="AN66" s="45">
        <v>128.97</v>
      </c>
      <c r="AO66" s="45">
        <v>35</v>
      </c>
      <c r="AP66" s="45"/>
      <c r="AQ66" s="45">
        <v>2</v>
      </c>
      <c r="AR66" s="45"/>
      <c r="AS66" s="36"/>
      <c r="AT66" s="43">
        <f t="shared" si="16"/>
        <v>167.5</v>
      </c>
      <c r="AU66" s="45">
        <v>129.5</v>
      </c>
      <c r="AV66" s="45">
        <v>38</v>
      </c>
      <c r="AW66" s="45"/>
      <c r="AX66" s="45"/>
      <c r="AY66" s="45"/>
    </row>
  </sheetData>
  <sheetProtection selectLockedCells="1"/>
  <sortState ref="A7:AY12">
    <sortCondition ref="D7:D12"/>
  </sortState>
  <conditionalFormatting sqref="L8:L9 L18:L19 L11 L13 L15:L16">
    <cfRule type="top10" dxfId="61" priority="53" bottom="1" rank="1"/>
  </conditionalFormatting>
  <conditionalFormatting sqref="K8:K9 K18:K22 K24 K26:K30 K32:K40 K11 K13 K15:K16">
    <cfRule type="top10" dxfId="60" priority="31" bottom="1" rank="1"/>
  </conditionalFormatting>
  <conditionalFormatting sqref="R8:R9 R18:R22 R24 R26:R30 R32:R40 R11 R13 R15:R16">
    <cfRule type="top10" dxfId="59" priority="30" bottom="1" rank="1"/>
  </conditionalFormatting>
  <conditionalFormatting sqref="Y8:Y9 Y18:Y22 Y24 Y26:Y30 Y32:Y40 Y11 Y13 Y15:Y16">
    <cfRule type="top10" dxfId="58" priority="28" bottom="1" rank="1"/>
    <cfRule type="top10" priority="29" bottom="1" rank="1"/>
  </conditionalFormatting>
  <conditionalFormatting sqref="AF8:AF9 AF18:AF22 AF24 AF26:AF30 AF32:AF40 AF11 AF13 AF15:AF16">
    <cfRule type="top10" dxfId="57" priority="27" bottom="1" rank="1"/>
  </conditionalFormatting>
  <conditionalFormatting sqref="AM8:AM9 AM18:AM22 AM24 AM26:AM30 AM32:AM40 AM11 AM13 AM15:AM16">
    <cfRule type="top10" dxfId="56" priority="26" bottom="1" rank="1"/>
  </conditionalFormatting>
  <conditionalFormatting sqref="AT8:AT9 AT18:AT22 AT24 AT26:AT30 AT32:AT40 AT11 AT13 AT15:AT16">
    <cfRule type="top10" dxfId="55" priority="25" bottom="1" rank="1"/>
  </conditionalFormatting>
  <conditionalFormatting sqref="L8:L9 L18:L22 L24 L26:L30 L32:L41 L43:L47 L49:L52 L54:L66 L11 L13 L15:L16">
    <cfRule type="top10" dxfId="54" priority="61" bottom="1" rank="1"/>
  </conditionalFormatting>
  <conditionalFormatting sqref="S8:S9 S18:S22 S24 S26:S30 S32:S41 S43:S47 S49:S52 S54:S66 S11 S13 S15:S16">
    <cfRule type="top10" dxfId="53" priority="62" bottom="1" rank="1"/>
  </conditionalFormatting>
  <conditionalFormatting sqref="Z8:Z9 Z18:Z22 Z24 Z26:Z30 Z32:Z41 Z43:Z47 Z49:Z52 Z54:Z66 Z11 Z13 Z15:Z16">
    <cfRule type="top10" dxfId="52" priority="63" bottom="1" rank="1"/>
  </conditionalFormatting>
  <conditionalFormatting sqref="AG8:AG9 AG18:AG22 AG24 AG26:AG30 AG32:AG41 AG43:AG47 AG49:AG52 AG54:AG66 AG11 AG13 AG15:AG16">
    <cfRule type="top10" dxfId="51" priority="64" bottom="1" rank="1"/>
  </conditionalFormatting>
  <conditionalFormatting sqref="AN8:AN9 AN18:AN22 AN24 AN26:AN30 AN32:AN41 AN43:AN47 AN49:AN52 AN54:AN66 AN11 AN13 AN15:AN16">
    <cfRule type="top10" dxfId="50" priority="65" bottom="1" rank="1"/>
  </conditionalFormatting>
  <conditionalFormatting sqref="AU8:AU9 AU18:AU22 AU24 AU26:AU30 AU32:AU41 AU43:AU47 AU49:AU52 AU54:AU66 AU11 AU13 AU15:AU16">
    <cfRule type="top10" dxfId="49" priority="66" bottom="1" rank="1"/>
  </conditionalFormatting>
  <conditionalFormatting sqref="F8:F9 F18:F22 F24 F26:F30 F32:F41 F43:F47 F49:F52 F54:F66 F11 F13 F15:F16">
    <cfRule type="top10" dxfId="48" priority="67" bottom="1" rank="1"/>
  </conditionalFormatting>
  <conditionalFormatting sqref="AF8:AF9 AF18:AF22 AF24 AF26:AF30 AF32:AF41 AF43:AF47 AF49:AF52 AF54:AF66 AF11 AF13 AF15:AF16">
    <cfRule type="top10" dxfId="47" priority="68" bottom="1" rank="1"/>
  </conditionalFormatting>
  <conditionalFormatting sqref="AM8:AM9 AM18:AM22 AM24 AM26:AM30 AM32:AM41 AM43:AM47 AM49:AM52 AM54:AM66 AM11 AM13 AM15:AM16">
    <cfRule type="top10" dxfId="46" priority="69" bottom="1" rank="1"/>
  </conditionalFormatting>
  <conditionalFormatting sqref="AT8:AT9 AT18:AT22 AT24 AT26:AT30 AT32:AT41 AT43:AT47 AT49:AT52 AT54:AT66 AT11 AT13 AT15:AT16">
    <cfRule type="top10" dxfId="45" priority="70" bottom="1" rank="1"/>
  </conditionalFormatting>
  <conditionalFormatting sqref="Y8:Y9 Y18:Y22 Y24 Y26:Y30 Y32:Y41 Y43:Y47 Y49:Y52 Y54:Y66 Y11 Y13 Y15:Y16">
    <cfRule type="top10" dxfId="44" priority="71" bottom="1" rank="1"/>
  </conditionalFormatting>
  <conditionalFormatting sqref="R67:R1048576 R1:R2 R5:R7">
    <cfRule type="top10" dxfId="43" priority="72" percent="1" bottom="1" rank="1"/>
    <cfRule type="top10" dxfId="42" priority="73" bottom="1" rank="1"/>
  </conditionalFormatting>
  <conditionalFormatting sqref="K8:K9 K18:K22 K24 K26:K30 K32:K41 K43:K47 K49:K52 K54:K66 K11 K13 K15:K16">
    <cfRule type="top10" dxfId="41" priority="80" bottom="1" rank="1"/>
  </conditionalFormatting>
  <conditionalFormatting sqref="R8:R9 R18:R22 R24 R26:R30 R32:R41 R43:R47 R49:R52 R54:R66 R11 R13 R15:R16">
    <cfRule type="top10" dxfId="40" priority="81" bottom="1" rank="1"/>
  </conditionalFormatting>
  <conditionalFormatting sqref="F8:F9 F18:F22 F24 F26:F30 F32:F41 F43:F47 F49:F52 F54:F66 F11 F13 F15:F16">
    <cfRule type="top10" dxfId="39" priority="82" bottom="1" rank="1"/>
  </conditionalFormatting>
  <conditionalFormatting sqref="D67:D1048576 D1:D7">
    <cfRule type="top10" dxfId="38" priority="83" bottom="1" rank="1"/>
    <cfRule type="top10" priority="84" bottom="1" rank="1"/>
  </conditionalFormatting>
  <conditionalFormatting sqref="D8:D9 D18:D22 D24 D26:D30 D32:D41 D43:D47 D49:D52 D54:D66 D11 D13 D15:D16">
    <cfRule type="top10" dxfId="37" priority="89" bottom="1" rank="1"/>
  </conditionalFormatting>
  <conditionalFormatting sqref="E8:E9 E18:E22 E24 E26:E30 E32:E41 E43:E47 E49:E52 E54:E66 E11 E13 E15:E16">
    <cfRule type="top10" dxfId="36" priority="90" bottom="1" rank="1"/>
  </conditionalFormatting>
  <conditionalFormatting sqref="R17">
    <cfRule type="top10" dxfId="35" priority="21" percent="1" bottom="1" rank="1"/>
    <cfRule type="top10" dxfId="34" priority="22" bottom="1" rank="1"/>
  </conditionalFormatting>
  <conditionalFormatting sqref="D17">
    <cfRule type="top10" dxfId="33" priority="23" bottom="1" rank="1"/>
    <cfRule type="top10" priority="24" bottom="1" rank="1"/>
  </conditionalFormatting>
  <conditionalFormatting sqref="R23">
    <cfRule type="top10" dxfId="32" priority="17" percent="1" bottom="1" rank="1"/>
    <cfRule type="top10" dxfId="31" priority="18" bottom="1" rank="1"/>
  </conditionalFormatting>
  <conditionalFormatting sqref="D23">
    <cfRule type="top10" dxfId="30" priority="19" bottom="1" rank="1"/>
    <cfRule type="top10" priority="20" bottom="1" rank="1"/>
  </conditionalFormatting>
  <conditionalFormatting sqref="R25">
    <cfRule type="top10" dxfId="29" priority="13" percent="1" bottom="1" rank="1"/>
    <cfRule type="top10" dxfId="28" priority="14" bottom="1" rank="1"/>
  </conditionalFormatting>
  <conditionalFormatting sqref="D25">
    <cfRule type="top10" dxfId="27" priority="15" bottom="1" rank="1"/>
    <cfRule type="top10" priority="16" bottom="1" rank="1"/>
  </conditionalFormatting>
  <conditionalFormatting sqref="R31">
    <cfRule type="top10" dxfId="26" priority="9" percent="1" bottom="1" rank="1"/>
    <cfRule type="top10" dxfId="25" priority="10" bottom="1" rank="1"/>
  </conditionalFormatting>
  <conditionalFormatting sqref="D31">
    <cfRule type="top10" dxfId="24" priority="11" bottom="1" rank="1"/>
    <cfRule type="top10" priority="12" bottom="1" rank="1"/>
  </conditionalFormatting>
  <conditionalFormatting sqref="R53 R48 R42">
    <cfRule type="top10" dxfId="23" priority="5" percent="1" bottom="1" rank="1"/>
    <cfRule type="top10" dxfId="22" priority="6" bottom="1" rank="1"/>
  </conditionalFormatting>
  <conditionalFormatting sqref="D53 D48 D42">
    <cfRule type="top10" dxfId="21" priority="7" bottom="1" rank="1"/>
    <cfRule type="top10" priority="8" bottom="1" rank="1"/>
  </conditionalFormatting>
  <conditionalFormatting sqref="R14 R12 R10">
    <cfRule type="top10" dxfId="5" priority="1" percent="1" bottom="1" rank="1"/>
    <cfRule type="top10" dxfId="4" priority="2" bottom="1" rank="1"/>
  </conditionalFormatting>
  <conditionalFormatting sqref="D14 D12 D10">
    <cfRule type="top10" dxfId="1" priority="3" bottom="1" rank="1"/>
    <cfRule type="top10" priority="4" bottom="1" rank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5" max="5" width="9.140625" style="17"/>
    <col min="6" max="9" width="3.7109375" customWidth="1"/>
  </cols>
  <sheetData>
    <row r="1" spans="1:9" ht="15.75" thickBot="1" x14ac:dyDescent="0.3">
      <c r="A1" s="4"/>
      <c r="B1" s="7"/>
      <c r="C1" s="7"/>
      <c r="D1" s="83" t="s">
        <v>1</v>
      </c>
      <c r="E1" s="84"/>
      <c r="F1" s="85"/>
      <c r="G1" s="85"/>
      <c r="H1" s="85"/>
      <c r="I1" s="86"/>
    </row>
    <row r="2" spans="1:9" ht="40.5" thickBot="1" x14ac:dyDescent="0.3">
      <c r="A2" s="5" t="s">
        <v>7</v>
      </c>
      <c r="B2" s="8" t="s">
        <v>8</v>
      </c>
      <c r="C2" s="8" t="s">
        <v>9</v>
      </c>
      <c r="D2" s="1" t="s">
        <v>13</v>
      </c>
      <c r="E2" s="16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69</v>
      </c>
      <c r="B3" s="40" t="s">
        <v>22</v>
      </c>
      <c r="C3" s="40" t="s">
        <v>21</v>
      </c>
      <c r="D3" s="2">
        <f t="shared" ref="D3:D12" si="0">E3+F3+G3*3+H3*5+I3*5</f>
        <v>21.12</v>
      </c>
      <c r="E3" s="44">
        <v>19.12</v>
      </c>
      <c r="F3" s="45">
        <v>2</v>
      </c>
      <c r="G3" s="45"/>
      <c r="H3" s="45"/>
      <c r="I3" s="45"/>
    </row>
    <row r="4" spans="1:9" x14ac:dyDescent="0.25">
      <c r="A4" s="39" t="s">
        <v>28</v>
      </c>
      <c r="B4" s="40" t="s">
        <v>22</v>
      </c>
      <c r="C4" s="40" t="s">
        <v>29</v>
      </c>
      <c r="D4" s="2">
        <f t="shared" si="0"/>
        <v>21.66</v>
      </c>
      <c r="E4" s="44">
        <v>20.66</v>
      </c>
      <c r="F4" s="45">
        <v>1</v>
      </c>
      <c r="G4" s="45"/>
      <c r="H4" s="45"/>
      <c r="I4" s="45"/>
    </row>
    <row r="5" spans="1:9" x14ac:dyDescent="0.25">
      <c r="A5" s="39" t="s">
        <v>64</v>
      </c>
      <c r="B5" s="40" t="s">
        <v>25</v>
      </c>
      <c r="C5" s="40" t="s">
        <v>21</v>
      </c>
      <c r="D5" s="2">
        <f t="shared" si="0"/>
        <v>22.6</v>
      </c>
      <c r="E5" s="44">
        <v>20.6</v>
      </c>
      <c r="F5" s="45">
        <v>2</v>
      </c>
      <c r="G5" s="45"/>
      <c r="H5" s="45"/>
      <c r="I5" s="45"/>
    </row>
    <row r="6" spans="1:9" x14ac:dyDescent="0.25">
      <c r="A6" s="39" t="s">
        <v>71</v>
      </c>
      <c r="B6" s="40" t="s">
        <v>25</v>
      </c>
      <c r="C6" s="40" t="s">
        <v>21</v>
      </c>
      <c r="D6" s="2">
        <f t="shared" si="0"/>
        <v>25.1</v>
      </c>
      <c r="E6" s="44">
        <v>22.1</v>
      </c>
      <c r="F6" s="45">
        <v>3</v>
      </c>
      <c r="G6" s="45"/>
      <c r="H6" s="45"/>
      <c r="I6" s="45"/>
    </row>
    <row r="7" spans="1:9" x14ac:dyDescent="0.25">
      <c r="A7" s="39" t="s">
        <v>62</v>
      </c>
      <c r="B7" s="40" t="s">
        <v>22</v>
      </c>
      <c r="C7" s="40" t="s">
        <v>21</v>
      </c>
      <c r="D7" s="2">
        <f t="shared" si="0"/>
        <v>25.29</v>
      </c>
      <c r="E7" s="44">
        <v>23.29</v>
      </c>
      <c r="F7" s="45">
        <v>2</v>
      </c>
      <c r="G7" s="45"/>
      <c r="H7" s="45"/>
      <c r="I7" s="45"/>
    </row>
    <row r="8" spans="1:9" x14ac:dyDescent="0.25">
      <c r="A8" s="39" t="s">
        <v>59</v>
      </c>
      <c r="B8" s="40" t="s">
        <v>25</v>
      </c>
      <c r="C8" s="40" t="s">
        <v>31</v>
      </c>
      <c r="D8" s="2">
        <f t="shared" si="0"/>
        <v>25.46</v>
      </c>
      <c r="E8" s="44">
        <v>24.46</v>
      </c>
      <c r="F8" s="45">
        <v>1</v>
      </c>
      <c r="G8" s="45"/>
      <c r="H8" s="45"/>
      <c r="I8" s="45"/>
    </row>
    <row r="9" spans="1:9" x14ac:dyDescent="0.25">
      <c r="A9" s="39" t="s">
        <v>32</v>
      </c>
      <c r="B9" s="40" t="s">
        <v>22</v>
      </c>
      <c r="C9" s="40" t="s">
        <v>21</v>
      </c>
      <c r="D9" s="2">
        <f t="shared" si="0"/>
        <v>25.91</v>
      </c>
      <c r="E9" s="44">
        <v>21.91</v>
      </c>
      <c r="F9" s="45">
        <v>4</v>
      </c>
      <c r="G9" s="45"/>
      <c r="H9" s="45"/>
      <c r="I9" s="45"/>
    </row>
    <row r="10" spans="1:9" x14ac:dyDescent="0.25">
      <c r="A10" s="39" t="s">
        <v>63</v>
      </c>
      <c r="B10" s="40" t="s">
        <v>25</v>
      </c>
      <c r="C10" s="40" t="s">
        <v>31</v>
      </c>
      <c r="D10" s="2">
        <f t="shared" si="0"/>
        <v>26.46</v>
      </c>
      <c r="E10" s="44">
        <v>25.46</v>
      </c>
      <c r="F10" s="45">
        <v>1</v>
      </c>
      <c r="G10" s="45"/>
      <c r="H10" s="45"/>
      <c r="I10" s="45"/>
    </row>
    <row r="11" spans="1:9" x14ac:dyDescent="0.25">
      <c r="A11" s="39" t="s">
        <v>47</v>
      </c>
      <c r="B11" s="40" t="s">
        <v>25</v>
      </c>
      <c r="C11" s="40" t="s">
        <v>27</v>
      </c>
      <c r="D11" s="2">
        <f t="shared" si="0"/>
        <v>27.64</v>
      </c>
      <c r="E11" s="44">
        <v>25.64</v>
      </c>
      <c r="F11" s="45">
        <v>2</v>
      </c>
      <c r="G11" s="45"/>
      <c r="H11" s="45"/>
      <c r="I11" s="45"/>
    </row>
    <row r="12" spans="1:9" x14ac:dyDescent="0.25">
      <c r="A12" s="39" t="s">
        <v>74</v>
      </c>
      <c r="B12" s="40" t="s">
        <v>22</v>
      </c>
      <c r="C12" s="40" t="s">
        <v>27</v>
      </c>
      <c r="D12" s="2">
        <f t="shared" si="0"/>
        <v>27.96</v>
      </c>
      <c r="E12" s="44">
        <v>24.96</v>
      </c>
      <c r="F12" s="45">
        <v>3</v>
      </c>
      <c r="G12" s="45"/>
      <c r="H12" s="45"/>
      <c r="I12" s="45"/>
    </row>
    <row r="13" spans="1:9" x14ac:dyDescent="0.25">
      <c r="A13" s="39" t="s">
        <v>20</v>
      </c>
      <c r="B13" s="40" t="s">
        <v>22</v>
      </c>
      <c r="C13" s="40" t="s">
        <v>21</v>
      </c>
      <c r="D13" s="2">
        <f>E13+F13+G13*3+H13*5+I13*10</f>
        <v>28.03</v>
      </c>
      <c r="E13" s="44">
        <v>25.03</v>
      </c>
      <c r="F13" s="45">
        <v>3</v>
      </c>
      <c r="G13" s="45"/>
      <c r="H13" s="45"/>
      <c r="I13" s="45"/>
    </row>
    <row r="14" spans="1:9" x14ac:dyDescent="0.25">
      <c r="A14" s="39" t="s">
        <v>75</v>
      </c>
      <c r="B14" s="40" t="s">
        <v>76</v>
      </c>
      <c r="C14" s="40" t="s">
        <v>31</v>
      </c>
      <c r="D14" s="2">
        <f t="shared" ref="D14:D49" si="1">E14+F14+G14*3+H14*5+I14*5</f>
        <v>28.09</v>
      </c>
      <c r="E14" s="44">
        <v>28.09</v>
      </c>
      <c r="F14" s="45"/>
      <c r="G14" s="45"/>
      <c r="H14" s="45"/>
      <c r="I14" s="45"/>
    </row>
    <row r="15" spans="1:9" x14ac:dyDescent="0.25">
      <c r="A15" s="39" t="s">
        <v>70</v>
      </c>
      <c r="B15" s="40" t="s">
        <v>22</v>
      </c>
      <c r="C15" s="40" t="s">
        <v>31</v>
      </c>
      <c r="D15" s="2">
        <f t="shared" si="1"/>
        <v>29.2</v>
      </c>
      <c r="E15" s="44">
        <v>19.2</v>
      </c>
      <c r="F15" s="45">
        <v>10</v>
      </c>
      <c r="G15" s="45"/>
      <c r="H15" s="45"/>
      <c r="I15" s="45"/>
    </row>
    <row r="16" spans="1:9" x14ac:dyDescent="0.25">
      <c r="A16" s="39" t="s">
        <v>48</v>
      </c>
      <c r="B16" s="40" t="s">
        <v>25</v>
      </c>
      <c r="C16" s="40" t="s">
        <v>31</v>
      </c>
      <c r="D16" s="2">
        <f t="shared" si="1"/>
        <v>31.31</v>
      </c>
      <c r="E16" s="44">
        <v>25.31</v>
      </c>
      <c r="F16" s="45">
        <v>6</v>
      </c>
      <c r="G16" s="45"/>
      <c r="H16" s="45"/>
      <c r="I16" s="45"/>
    </row>
    <row r="17" spans="1:9" x14ac:dyDescent="0.25">
      <c r="A17" s="39" t="s">
        <v>73</v>
      </c>
      <c r="B17" s="40" t="s">
        <v>37</v>
      </c>
      <c r="C17" s="40" t="s">
        <v>31</v>
      </c>
      <c r="D17" s="2">
        <f t="shared" si="1"/>
        <v>31.43</v>
      </c>
      <c r="E17" s="44">
        <v>31.43</v>
      </c>
      <c r="F17" s="45"/>
      <c r="G17" s="45"/>
      <c r="H17" s="45"/>
      <c r="I17" s="45"/>
    </row>
    <row r="18" spans="1:9" x14ac:dyDescent="0.25">
      <c r="A18" s="39" t="s">
        <v>67</v>
      </c>
      <c r="B18" s="40" t="s">
        <v>25</v>
      </c>
      <c r="C18" s="40" t="s">
        <v>27</v>
      </c>
      <c r="D18" s="2">
        <f t="shared" si="1"/>
        <v>32.25</v>
      </c>
      <c r="E18" s="44">
        <v>24.25</v>
      </c>
      <c r="F18" s="45">
        <v>8</v>
      </c>
      <c r="G18" s="45"/>
      <c r="H18" s="45"/>
      <c r="I18" s="45"/>
    </row>
    <row r="19" spans="1:9" x14ac:dyDescent="0.25">
      <c r="A19" s="39" t="s">
        <v>72</v>
      </c>
      <c r="B19" s="40" t="s">
        <v>37</v>
      </c>
      <c r="C19" s="40" t="s">
        <v>31</v>
      </c>
      <c r="D19" s="2">
        <f t="shared" si="1"/>
        <v>35.31</v>
      </c>
      <c r="E19" s="44">
        <v>35.31</v>
      </c>
      <c r="F19" s="45"/>
      <c r="G19" s="45"/>
      <c r="H19" s="45"/>
      <c r="I19" s="45"/>
    </row>
    <row r="20" spans="1:9" x14ac:dyDescent="0.25">
      <c r="A20" s="39" t="s">
        <v>61</v>
      </c>
      <c r="B20" s="40" t="s">
        <v>22</v>
      </c>
      <c r="C20" s="40" t="s">
        <v>31</v>
      </c>
      <c r="D20" s="2">
        <f t="shared" si="1"/>
        <v>35.659999999999997</v>
      </c>
      <c r="E20" s="44">
        <v>32.659999999999997</v>
      </c>
      <c r="F20" s="45">
        <v>3</v>
      </c>
      <c r="G20" s="45"/>
      <c r="H20" s="45"/>
      <c r="I20" s="45"/>
    </row>
    <row r="21" spans="1:9" x14ac:dyDescent="0.25">
      <c r="A21" s="39" t="s">
        <v>58</v>
      </c>
      <c r="B21" s="40" t="s">
        <v>22</v>
      </c>
      <c r="C21" s="40" t="s">
        <v>21</v>
      </c>
      <c r="D21" s="2">
        <f t="shared" si="1"/>
        <v>36.46</v>
      </c>
      <c r="E21" s="44">
        <v>17.46</v>
      </c>
      <c r="F21" s="45">
        <v>9</v>
      </c>
      <c r="G21" s="45"/>
      <c r="H21" s="45">
        <v>2</v>
      </c>
      <c r="I21" s="45"/>
    </row>
    <row r="22" spans="1:9" x14ac:dyDescent="0.25">
      <c r="A22" s="39" t="s">
        <v>57</v>
      </c>
      <c r="B22" s="40" t="s">
        <v>25</v>
      </c>
      <c r="C22" s="40" t="s">
        <v>31</v>
      </c>
      <c r="D22" s="2">
        <f t="shared" si="1"/>
        <v>36.93</v>
      </c>
      <c r="E22" s="44">
        <v>28.93</v>
      </c>
      <c r="F22" s="45">
        <v>3</v>
      </c>
      <c r="G22" s="45"/>
      <c r="H22" s="45">
        <v>1</v>
      </c>
      <c r="I22" s="45"/>
    </row>
    <row r="23" spans="1:9" x14ac:dyDescent="0.25">
      <c r="A23" s="39" t="s">
        <v>55</v>
      </c>
      <c r="B23" s="40" t="s">
        <v>22</v>
      </c>
      <c r="C23" s="40" t="s">
        <v>27</v>
      </c>
      <c r="D23" s="2">
        <f t="shared" si="1"/>
        <v>37.799999999999997</v>
      </c>
      <c r="E23" s="44">
        <v>26.8</v>
      </c>
      <c r="F23" s="45">
        <v>6</v>
      </c>
      <c r="G23" s="45"/>
      <c r="H23" s="45">
        <v>1</v>
      </c>
      <c r="I23" s="45"/>
    </row>
    <row r="24" spans="1:9" x14ac:dyDescent="0.25">
      <c r="A24" s="39" t="s">
        <v>56</v>
      </c>
      <c r="B24" s="40" t="s">
        <v>22</v>
      </c>
      <c r="C24" s="40" t="s">
        <v>27</v>
      </c>
      <c r="D24" s="2">
        <f t="shared" si="1"/>
        <v>40</v>
      </c>
      <c r="E24" s="44">
        <v>34</v>
      </c>
      <c r="F24" s="45">
        <v>6</v>
      </c>
      <c r="G24" s="45"/>
      <c r="H24" s="45"/>
      <c r="I24" s="45"/>
    </row>
    <row r="25" spans="1:9" x14ac:dyDescent="0.25">
      <c r="A25" s="39" t="s">
        <v>66</v>
      </c>
      <c r="B25" s="40" t="s">
        <v>25</v>
      </c>
      <c r="C25" s="40" t="s">
        <v>24</v>
      </c>
      <c r="D25" s="2">
        <f t="shared" si="1"/>
        <v>40</v>
      </c>
      <c r="E25" s="44">
        <v>29</v>
      </c>
      <c r="F25" s="45">
        <v>6</v>
      </c>
      <c r="G25" s="45"/>
      <c r="H25" s="45">
        <v>1</v>
      </c>
      <c r="I25" s="45"/>
    </row>
    <row r="26" spans="1:9" x14ac:dyDescent="0.25">
      <c r="A26" s="39" t="s">
        <v>36</v>
      </c>
      <c r="B26" s="40" t="s">
        <v>37</v>
      </c>
      <c r="C26" s="40" t="s">
        <v>27</v>
      </c>
      <c r="D26" s="2">
        <f t="shared" si="1"/>
        <v>40.75</v>
      </c>
      <c r="E26" s="44">
        <v>36.75</v>
      </c>
      <c r="F26" s="45">
        <v>4</v>
      </c>
      <c r="G26" s="45"/>
      <c r="H26" s="45"/>
      <c r="I26" s="45"/>
    </row>
    <row r="27" spans="1:9" x14ac:dyDescent="0.25">
      <c r="A27" s="39" t="s">
        <v>30</v>
      </c>
      <c r="B27" s="40" t="s">
        <v>22</v>
      </c>
      <c r="C27" s="40" t="s">
        <v>31</v>
      </c>
      <c r="D27" s="2">
        <f t="shared" si="1"/>
        <v>40.89</v>
      </c>
      <c r="E27" s="44">
        <v>23.89</v>
      </c>
      <c r="F27" s="45">
        <v>2</v>
      </c>
      <c r="G27" s="45"/>
      <c r="H27" s="45">
        <v>3</v>
      </c>
      <c r="I27" s="45"/>
    </row>
    <row r="28" spans="1:9" x14ac:dyDescent="0.25">
      <c r="A28" s="39" t="s">
        <v>34</v>
      </c>
      <c r="B28" s="40" t="s">
        <v>22</v>
      </c>
      <c r="C28" s="40" t="s">
        <v>31</v>
      </c>
      <c r="D28" s="2">
        <f t="shared" si="1"/>
        <v>41.32</v>
      </c>
      <c r="E28" s="44">
        <v>35.32</v>
      </c>
      <c r="F28" s="45">
        <v>6</v>
      </c>
      <c r="G28" s="45"/>
      <c r="H28" s="45"/>
      <c r="I28" s="45"/>
    </row>
    <row r="29" spans="1:9" x14ac:dyDescent="0.25">
      <c r="A29" s="39" t="s">
        <v>60</v>
      </c>
      <c r="B29" s="40" t="s">
        <v>25</v>
      </c>
      <c r="C29" s="40" t="s">
        <v>27</v>
      </c>
      <c r="D29" s="2">
        <f t="shared" si="1"/>
        <v>42.66</v>
      </c>
      <c r="E29" s="44">
        <v>28.66</v>
      </c>
      <c r="F29" s="45">
        <v>9</v>
      </c>
      <c r="G29" s="45"/>
      <c r="H29" s="45">
        <v>1</v>
      </c>
      <c r="I29" s="45"/>
    </row>
    <row r="30" spans="1:9" x14ac:dyDescent="0.25">
      <c r="A30" s="39" t="s">
        <v>65</v>
      </c>
      <c r="B30" s="40" t="s">
        <v>22</v>
      </c>
      <c r="C30" s="40" t="s">
        <v>27</v>
      </c>
      <c r="D30" s="2">
        <f t="shared" si="1"/>
        <v>42.71</v>
      </c>
      <c r="E30" s="44">
        <v>28.71</v>
      </c>
      <c r="F30" s="45">
        <v>14</v>
      </c>
      <c r="G30" s="45"/>
      <c r="H30" s="45"/>
      <c r="I30" s="45"/>
    </row>
    <row r="31" spans="1:9" x14ac:dyDescent="0.25">
      <c r="A31" s="39" t="s">
        <v>23</v>
      </c>
      <c r="B31" s="40" t="s">
        <v>25</v>
      </c>
      <c r="C31" s="40" t="s">
        <v>24</v>
      </c>
      <c r="D31" s="2">
        <f t="shared" si="1"/>
        <v>43.59</v>
      </c>
      <c r="E31" s="44">
        <v>29.59</v>
      </c>
      <c r="F31" s="45">
        <v>14</v>
      </c>
      <c r="G31" s="45"/>
      <c r="H31" s="45"/>
      <c r="I31" s="45"/>
    </row>
    <row r="32" spans="1:9" x14ac:dyDescent="0.25">
      <c r="A32" s="39" t="s">
        <v>49</v>
      </c>
      <c r="B32" s="40" t="s">
        <v>25</v>
      </c>
      <c r="C32" s="40" t="s">
        <v>24</v>
      </c>
      <c r="D32" s="2">
        <f t="shared" si="1"/>
        <v>44.08</v>
      </c>
      <c r="E32" s="44">
        <v>33.08</v>
      </c>
      <c r="F32" s="45">
        <v>3</v>
      </c>
      <c r="G32" s="45">
        <v>1</v>
      </c>
      <c r="H32" s="45">
        <v>1</v>
      </c>
      <c r="I32" s="45"/>
    </row>
    <row r="33" spans="1:9" x14ac:dyDescent="0.25">
      <c r="A33" s="39" t="s">
        <v>40</v>
      </c>
      <c r="B33" s="40" t="s">
        <v>25</v>
      </c>
      <c r="C33" s="40" t="s">
        <v>24</v>
      </c>
      <c r="D33" s="2">
        <f t="shared" si="1"/>
        <v>46.53</v>
      </c>
      <c r="E33" s="44">
        <v>42.53</v>
      </c>
      <c r="F33" s="45">
        <v>4</v>
      </c>
      <c r="G33" s="45"/>
      <c r="H33" s="45"/>
      <c r="I33" s="45"/>
    </row>
    <row r="34" spans="1:9" x14ac:dyDescent="0.25">
      <c r="A34" s="39" t="s">
        <v>39</v>
      </c>
      <c r="B34" s="40" t="s">
        <v>25</v>
      </c>
      <c r="C34" s="40" t="s">
        <v>24</v>
      </c>
      <c r="D34" s="2">
        <f t="shared" si="1"/>
        <v>47.86</v>
      </c>
      <c r="E34" s="44">
        <v>35.86</v>
      </c>
      <c r="F34" s="45">
        <v>7</v>
      </c>
      <c r="G34" s="45"/>
      <c r="H34" s="45">
        <v>1</v>
      </c>
      <c r="I34" s="45"/>
    </row>
    <row r="35" spans="1:9" x14ac:dyDescent="0.25">
      <c r="A35" s="39" t="s">
        <v>42</v>
      </c>
      <c r="B35" s="40" t="s">
        <v>25</v>
      </c>
      <c r="C35" s="40" t="s">
        <v>24</v>
      </c>
      <c r="D35" s="2">
        <f t="shared" si="1"/>
        <v>47.88</v>
      </c>
      <c r="E35" s="44">
        <v>36.880000000000003</v>
      </c>
      <c r="F35" s="45">
        <v>11</v>
      </c>
      <c r="G35" s="45"/>
      <c r="H35" s="45"/>
      <c r="I35" s="45"/>
    </row>
    <row r="36" spans="1:9" x14ac:dyDescent="0.25">
      <c r="A36" s="39" t="s">
        <v>68</v>
      </c>
      <c r="B36" s="40" t="s">
        <v>37</v>
      </c>
      <c r="C36" s="40" t="s">
        <v>24</v>
      </c>
      <c r="D36" s="2">
        <f t="shared" si="1"/>
        <v>48.2</v>
      </c>
      <c r="E36" s="44">
        <v>38.200000000000003</v>
      </c>
      <c r="F36" s="45">
        <v>10</v>
      </c>
      <c r="G36" s="45"/>
      <c r="H36" s="45"/>
      <c r="I36" s="45"/>
    </row>
    <row r="37" spans="1:9" x14ac:dyDescent="0.25">
      <c r="A37" s="39" t="s">
        <v>52</v>
      </c>
      <c r="B37" s="40" t="s">
        <v>25</v>
      </c>
      <c r="C37" s="40" t="s">
        <v>24</v>
      </c>
      <c r="D37" s="2">
        <f t="shared" si="1"/>
        <v>49.07</v>
      </c>
      <c r="E37" s="44">
        <v>40.07</v>
      </c>
      <c r="F37" s="45">
        <v>9</v>
      </c>
      <c r="G37" s="45"/>
      <c r="H37" s="45"/>
      <c r="I37" s="45"/>
    </row>
    <row r="38" spans="1:9" x14ac:dyDescent="0.25">
      <c r="A38" s="39" t="s">
        <v>43</v>
      </c>
      <c r="B38" s="40" t="s">
        <v>25</v>
      </c>
      <c r="C38" s="40" t="s">
        <v>24</v>
      </c>
      <c r="D38" s="2">
        <f t="shared" si="1"/>
        <v>50.97</v>
      </c>
      <c r="E38" s="44">
        <v>44.97</v>
      </c>
      <c r="F38" s="45">
        <v>1</v>
      </c>
      <c r="G38" s="45"/>
      <c r="H38" s="45">
        <v>1</v>
      </c>
      <c r="I38" s="45"/>
    </row>
    <row r="39" spans="1:9" x14ac:dyDescent="0.25">
      <c r="A39" s="39" t="s">
        <v>33</v>
      </c>
      <c r="B39" s="40" t="s">
        <v>25</v>
      </c>
      <c r="C39" s="40" t="s">
        <v>27</v>
      </c>
      <c r="D39" s="2">
        <f t="shared" si="1"/>
        <v>53.02</v>
      </c>
      <c r="E39" s="44">
        <v>33.020000000000003</v>
      </c>
      <c r="F39" s="45">
        <v>10</v>
      </c>
      <c r="G39" s="45"/>
      <c r="H39" s="45">
        <v>2</v>
      </c>
      <c r="I39" s="45"/>
    </row>
    <row r="40" spans="1:9" x14ac:dyDescent="0.25">
      <c r="A40" s="39" t="s">
        <v>35</v>
      </c>
      <c r="B40" s="49" t="s">
        <v>22</v>
      </c>
      <c r="C40" s="49" t="s">
        <v>31</v>
      </c>
      <c r="D40" s="2">
        <f t="shared" si="1"/>
        <v>53.29</v>
      </c>
      <c r="E40" s="44">
        <v>48.29</v>
      </c>
      <c r="F40" s="44">
        <v>5</v>
      </c>
      <c r="G40" s="44"/>
      <c r="H40" s="44"/>
      <c r="I40" s="44"/>
    </row>
    <row r="41" spans="1:9" x14ac:dyDescent="0.25">
      <c r="A41" s="39" t="s">
        <v>41</v>
      </c>
      <c r="B41" s="40" t="s">
        <v>25</v>
      </c>
      <c r="C41" s="40" t="s">
        <v>27</v>
      </c>
      <c r="D41" s="2">
        <f t="shared" si="1"/>
        <v>57.11</v>
      </c>
      <c r="E41" s="44">
        <v>50.11</v>
      </c>
      <c r="F41" s="45">
        <v>2</v>
      </c>
      <c r="G41" s="45"/>
      <c r="H41" s="45">
        <v>1</v>
      </c>
      <c r="I41" s="45"/>
    </row>
    <row r="42" spans="1:9" x14ac:dyDescent="0.25">
      <c r="A42" s="39" t="s">
        <v>51</v>
      </c>
      <c r="B42" s="40" t="s">
        <v>25</v>
      </c>
      <c r="C42" s="40" t="s">
        <v>24</v>
      </c>
      <c r="D42" s="2">
        <f t="shared" si="1"/>
        <v>57.11</v>
      </c>
      <c r="E42" s="44">
        <v>42.11</v>
      </c>
      <c r="F42" s="45">
        <v>10</v>
      </c>
      <c r="G42" s="45"/>
      <c r="H42" s="45">
        <v>1</v>
      </c>
      <c r="I42" s="45"/>
    </row>
    <row r="43" spans="1:9" x14ac:dyDescent="0.25">
      <c r="A43" s="39" t="s">
        <v>26</v>
      </c>
      <c r="B43" s="40" t="s">
        <v>22</v>
      </c>
      <c r="C43" s="40" t="s">
        <v>27</v>
      </c>
      <c r="D43" s="2">
        <f t="shared" si="1"/>
        <v>59.48</v>
      </c>
      <c r="E43" s="44">
        <v>39.479999999999997</v>
      </c>
      <c r="F43" s="45">
        <v>20</v>
      </c>
      <c r="G43" s="45"/>
      <c r="H43" s="45"/>
      <c r="I43" s="45"/>
    </row>
    <row r="44" spans="1:9" x14ac:dyDescent="0.25">
      <c r="A44" s="39" t="s">
        <v>45</v>
      </c>
      <c r="B44" s="40" t="s">
        <v>46</v>
      </c>
      <c r="C44" s="40" t="s">
        <v>24</v>
      </c>
      <c r="D44" s="2">
        <f t="shared" si="1"/>
        <v>59.99</v>
      </c>
      <c r="E44" s="44">
        <v>53.99</v>
      </c>
      <c r="F44" s="45">
        <v>6</v>
      </c>
      <c r="G44" s="45"/>
      <c r="H44" s="45"/>
      <c r="I44" s="45"/>
    </row>
    <row r="45" spans="1:9" x14ac:dyDescent="0.25">
      <c r="A45" s="39" t="s">
        <v>53</v>
      </c>
      <c r="B45" s="40" t="s">
        <v>25</v>
      </c>
      <c r="C45" s="40" t="s">
        <v>24</v>
      </c>
      <c r="D45" s="2">
        <f t="shared" si="1"/>
        <v>62.1</v>
      </c>
      <c r="E45" s="44">
        <v>51.1</v>
      </c>
      <c r="F45" s="45">
        <v>6</v>
      </c>
      <c r="G45" s="45"/>
      <c r="H45" s="45">
        <v>1</v>
      </c>
      <c r="I45" s="45"/>
    </row>
    <row r="46" spans="1:9" x14ac:dyDescent="0.25">
      <c r="A46" s="39" t="s">
        <v>54</v>
      </c>
      <c r="B46" s="40" t="s">
        <v>25</v>
      </c>
      <c r="C46" s="40" t="s">
        <v>24</v>
      </c>
      <c r="D46" s="2">
        <f t="shared" si="1"/>
        <v>67.61</v>
      </c>
      <c r="E46" s="44">
        <v>38.61</v>
      </c>
      <c r="F46" s="45">
        <v>29</v>
      </c>
      <c r="G46" s="45"/>
      <c r="H46" s="45"/>
      <c r="I46" s="45"/>
    </row>
    <row r="47" spans="1:9" x14ac:dyDescent="0.25">
      <c r="A47" s="39" t="s">
        <v>50</v>
      </c>
      <c r="B47" s="40" t="s">
        <v>25</v>
      </c>
      <c r="C47" s="40" t="s">
        <v>24</v>
      </c>
      <c r="D47" s="2">
        <f t="shared" si="1"/>
        <v>75.34</v>
      </c>
      <c r="E47" s="44">
        <v>58.34</v>
      </c>
      <c r="F47" s="45">
        <v>9</v>
      </c>
      <c r="G47" s="45">
        <v>1</v>
      </c>
      <c r="H47" s="45">
        <v>1</v>
      </c>
      <c r="I47" s="45"/>
    </row>
    <row r="48" spans="1:9" x14ac:dyDescent="0.25">
      <c r="A48" s="39" t="s">
        <v>44</v>
      </c>
      <c r="B48" s="40" t="s">
        <v>37</v>
      </c>
      <c r="C48" s="40" t="s">
        <v>24</v>
      </c>
      <c r="D48" s="2">
        <f t="shared" si="1"/>
        <v>100.84</v>
      </c>
      <c r="E48" s="44">
        <v>79.84</v>
      </c>
      <c r="F48" s="45">
        <v>16</v>
      </c>
      <c r="G48" s="45"/>
      <c r="H48" s="45">
        <v>1</v>
      </c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1"/>
        <v>151.01999999999998</v>
      </c>
      <c r="E49" s="44">
        <v>116.02</v>
      </c>
      <c r="F49" s="45">
        <v>30</v>
      </c>
      <c r="G49" s="45"/>
      <c r="H49" s="45">
        <v>1</v>
      </c>
      <c r="I49" s="45"/>
    </row>
  </sheetData>
  <sortState ref="A3:I49">
    <sortCondition ref="D3:D49"/>
  </sortState>
  <conditionalFormatting sqref="D3:D49">
    <cfRule type="top10" dxfId="20" priority="3" bottom="1" rank="1"/>
  </conditionalFormatting>
  <conditionalFormatting sqref="E3:E10">
    <cfRule type="top10" dxfId="19" priority="1" bottom="1" rank="1"/>
  </conditionalFormatting>
  <conditionalFormatting sqref="E3:E49">
    <cfRule type="top10" dxfId="18" priority="2" bottom="1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K2" sqref="K2"/>
    </sheetView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6" max="9" width="3.7109375" customWidth="1"/>
  </cols>
  <sheetData>
    <row r="1" spans="1:9" ht="15.75" thickBot="1" x14ac:dyDescent="0.3">
      <c r="A1" s="5"/>
      <c r="B1" s="8"/>
      <c r="C1" s="8"/>
      <c r="D1" s="3" t="s">
        <v>2</v>
      </c>
      <c r="E1" s="14"/>
      <c r="F1" s="14"/>
      <c r="G1" s="14"/>
      <c r="H1" s="14"/>
      <c r="I1" s="15"/>
    </row>
    <row r="2" spans="1:9" ht="33.75" thickBot="1" x14ac:dyDescent="0.3">
      <c r="A2" s="6" t="s">
        <v>7</v>
      </c>
      <c r="B2" s="9" t="s">
        <v>8</v>
      </c>
      <c r="C2" s="9" t="s">
        <v>9</v>
      </c>
      <c r="D2" s="1" t="s">
        <v>13</v>
      </c>
      <c r="E2" s="10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69</v>
      </c>
      <c r="B3" s="40" t="s">
        <v>22</v>
      </c>
      <c r="C3" s="40" t="s">
        <v>21</v>
      </c>
      <c r="D3" s="2">
        <f>E3+F3+G3*3+H3*5+I3*5</f>
        <v>18.29</v>
      </c>
      <c r="E3" s="45">
        <v>18.29</v>
      </c>
      <c r="F3" s="45"/>
      <c r="G3" s="45"/>
      <c r="H3" s="45"/>
      <c r="I3" s="45"/>
    </row>
    <row r="4" spans="1:9" x14ac:dyDescent="0.25">
      <c r="A4" s="39" t="s">
        <v>70</v>
      </c>
      <c r="B4" s="40" t="s">
        <v>22</v>
      </c>
      <c r="C4" s="40" t="s">
        <v>31</v>
      </c>
      <c r="D4" s="2">
        <f>E4+F4+G4*3+H4*5+I4*5</f>
        <v>22.78</v>
      </c>
      <c r="E4" s="45">
        <v>19.78</v>
      </c>
      <c r="F4" s="45">
        <v>3</v>
      </c>
      <c r="G4" s="45"/>
      <c r="H4" s="45"/>
      <c r="I4" s="45"/>
    </row>
    <row r="5" spans="1:9" x14ac:dyDescent="0.25">
      <c r="A5" s="39" t="s">
        <v>64</v>
      </c>
      <c r="B5" s="40" t="s">
        <v>25</v>
      </c>
      <c r="C5" s="40" t="s">
        <v>21</v>
      </c>
      <c r="D5" s="2">
        <f>E5+F5+G5*3+H5*5+I5*5</f>
        <v>23.74</v>
      </c>
      <c r="E5" s="45">
        <v>22.74</v>
      </c>
      <c r="F5" s="45">
        <v>1</v>
      </c>
      <c r="G5" s="45"/>
      <c r="H5" s="45"/>
      <c r="I5" s="45"/>
    </row>
    <row r="6" spans="1:9" x14ac:dyDescent="0.25">
      <c r="A6" s="39" t="s">
        <v>20</v>
      </c>
      <c r="B6" s="40" t="s">
        <v>22</v>
      </c>
      <c r="C6" s="40" t="s">
        <v>21</v>
      </c>
      <c r="D6" s="2">
        <f>E6+F6+G6*3+H6*5+I6*10</f>
        <v>26.11</v>
      </c>
      <c r="E6" s="45">
        <v>24.11</v>
      </c>
      <c r="F6" s="45">
        <v>2</v>
      </c>
      <c r="G6" s="45"/>
      <c r="H6" s="45"/>
      <c r="I6" s="45"/>
    </row>
    <row r="7" spans="1:9" x14ac:dyDescent="0.25">
      <c r="A7" s="39" t="s">
        <v>73</v>
      </c>
      <c r="B7" s="40" t="s">
        <v>37</v>
      </c>
      <c r="C7" s="40" t="s">
        <v>31</v>
      </c>
      <c r="D7" s="2">
        <f t="shared" ref="D7:D49" si="0">E7+F7+G7*3+H7*5+I7*5</f>
        <v>26.12</v>
      </c>
      <c r="E7" s="45">
        <v>26.12</v>
      </c>
      <c r="F7" s="45"/>
      <c r="G7" s="45"/>
      <c r="H7" s="45"/>
      <c r="I7" s="45"/>
    </row>
    <row r="8" spans="1:9" x14ac:dyDescent="0.25">
      <c r="A8" s="39" t="s">
        <v>28</v>
      </c>
      <c r="B8" s="40" t="s">
        <v>22</v>
      </c>
      <c r="C8" s="40" t="s">
        <v>29</v>
      </c>
      <c r="D8" s="2">
        <f t="shared" si="0"/>
        <v>26.18</v>
      </c>
      <c r="E8" s="45">
        <v>19.18</v>
      </c>
      <c r="F8" s="45">
        <v>7</v>
      </c>
      <c r="G8" s="45"/>
      <c r="H8" s="45"/>
      <c r="I8" s="45"/>
    </row>
    <row r="9" spans="1:9" x14ac:dyDescent="0.25">
      <c r="A9" s="39" t="s">
        <v>59</v>
      </c>
      <c r="B9" s="40" t="s">
        <v>25</v>
      </c>
      <c r="C9" s="40" t="s">
        <v>31</v>
      </c>
      <c r="D9" s="2">
        <f t="shared" si="0"/>
        <v>27.23</v>
      </c>
      <c r="E9" s="45">
        <v>21.23</v>
      </c>
      <c r="F9" s="45">
        <v>1</v>
      </c>
      <c r="G9" s="45"/>
      <c r="H9" s="45">
        <v>1</v>
      </c>
      <c r="I9" s="45"/>
    </row>
    <row r="10" spans="1:9" x14ac:dyDescent="0.25">
      <c r="A10" s="39" t="s">
        <v>58</v>
      </c>
      <c r="B10" s="40" t="s">
        <v>22</v>
      </c>
      <c r="C10" s="40" t="s">
        <v>21</v>
      </c>
      <c r="D10" s="2">
        <f t="shared" si="0"/>
        <v>27.48</v>
      </c>
      <c r="E10" s="45">
        <v>15.48</v>
      </c>
      <c r="F10" s="45">
        <v>7</v>
      </c>
      <c r="G10" s="45"/>
      <c r="H10" s="45">
        <v>1</v>
      </c>
      <c r="I10" s="45"/>
    </row>
    <row r="11" spans="1:9" x14ac:dyDescent="0.25">
      <c r="A11" s="39" t="s">
        <v>71</v>
      </c>
      <c r="B11" s="40" t="s">
        <v>25</v>
      </c>
      <c r="C11" s="40" t="s">
        <v>21</v>
      </c>
      <c r="D11" s="2">
        <f t="shared" si="0"/>
        <v>27.56</v>
      </c>
      <c r="E11" s="45">
        <v>27.56</v>
      </c>
      <c r="F11" s="45"/>
      <c r="G11" s="45"/>
      <c r="H11" s="45"/>
      <c r="I11" s="45"/>
    </row>
    <row r="12" spans="1:9" x14ac:dyDescent="0.25">
      <c r="A12" s="39" t="s">
        <v>62</v>
      </c>
      <c r="B12" s="40" t="s">
        <v>22</v>
      </c>
      <c r="C12" s="40" t="s">
        <v>21</v>
      </c>
      <c r="D12" s="2">
        <f t="shared" si="0"/>
        <v>28.96</v>
      </c>
      <c r="E12" s="45">
        <v>23.96</v>
      </c>
      <c r="F12" s="45">
        <v>5</v>
      </c>
      <c r="G12" s="45"/>
      <c r="H12" s="45"/>
      <c r="I12" s="45"/>
    </row>
    <row r="13" spans="1:9" x14ac:dyDescent="0.25">
      <c r="A13" s="39" t="s">
        <v>35</v>
      </c>
      <c r="B13" s="49" t="s">
        <v>22</v>
      </c>
      <c r="C13" s="49" t="s">
        <v>31</v>
      </c>
      <c r="D13" s="2">
        <f t="shared" si="0"/>
        <v>29.05</v>
      </c>
      <c r="E13" s="44">
        <v>26.05</v>
      </c>
      <c r="F13" s="44">
        <v>3</v>
      </c>
      <c r="G13" s="44"/>
      <c r="H13" s="44"/>
      <c r="I13" s="44"/>
    </row>
    <row r="14" spans="1:9" x14ac:dyDescent="0.25">
      <c r="A14" s="39" t="s">
        <v>32</v>
      </c>
      <c r="B14" s="40" t="s">
        <v>22</v>
      </c>
      <c r="C14" s="40" t="s">
        <v>21</v>
      </c>
      <c r="D14" s="2">
        <f t="shared" si="0"/>
        <v>29.33</v>
      </c>
      <c r="E14" s="45">
        <v>22.33</v>
      </c>
      <c r="F14" s="45">
        <v>2</v>
      </c>
      <c r="G14" s="45"/>
      <c r="H14" s="45">
        <v>1</v>
      </c>
      <c r="I14" s="45"/>
    </row>
    <row r="15" spans="1:9" x14ac:dyDescent="0.25">
      <c r="A15" s="39" t="s">
        <v>74</v>
      </c>
      <c r="B15" s="40" t="s">
        <v>22</v>
      </c>
      <c r="C15" s="40" t="s">
        <v>27</v>
      </c>
      <c r="D15" s="2">
        <f t="shared" si="0"/>
        <v>31.13</v>
      </c>
      <c r="E15" s="45">
        <v>31.13</v>
      </c>
      <c r="F15" s="45"/>
      <c r="G15" s="45"/>
      <c r="H15" s="45"/>
      <c r="I15" s="45"/>
    </row>
    <row r="16" spans="1:9" x14ac:dyDescent="0.25">
      <c r="A16" s="39" t="s">
        <v>26</v>
      </c>
      <c r="B16" s="40" t="s">
        <v>22</v>
      </c>
      <c r="C16" s="40" t="s">
        <v>27</v>
      </c>
      <c r="D16" s="2">
        <f t="shared" si="0"/>
        <v>31.59</v>
      </c>
      <c r="E16" s="45">
        <v>24.59</v>
      </c>
      <c r="F16" s="45">
        <v>7</v>
      </c>
      <c r="G16" s="45"/>
      <c r="H16" s="45"/>
      <c r="I16" s="45"/>
    </row>
    <row r="17" spans="1:9" x14ac:dyDescent="0.25">
      <c r="A17" s="39" t="s">
        <v>48</v>
      </c>
      <c r="B17" s="40" t="s">
        <v>25</v>
      </c>
      <c r="C17" s="40" t="s">
        <v>31</v>
      </c>
      <c r="D17" s="2">
        <f t="shared" si="0"/>
        <v>31.67</v>
      </c>
      <c r="E17" s="45">
        <v>24.67</v>
      </c>
      <c r="F17" s="45">
        <v>2</v>
      </c>
      <c r="G17" s="45"/>
      <c r="H17" s="45">
        <v>1</v>
      </c>
      <c r="I17" s="45"/>
    </row>
    <row r="18" spans="1:9" x14ac:dyDescent="0.25">
      <c r="A18" s="39" t="s">
        <v>30</v>
      </c>
      <c r="B18" s="40" t="s">
        <v>22</v>
      </c>
      <c r="C18" s="40" t="s">
        <v>31</v>
      </c>
      <c r="D18" s="2">
        <f t="shared" si="0"/>
        <v>31.77</v>
      </c>
      <c r="E18" s="45">
        <v>19.77</v>
      </c>
      <c r="F18" s="45">
        <v>7</v>
      </c>
      <c r="G18" s="45"/>
      <c r="H18" s="45">
        <v>1</v>
      </c>
      <c r="I18" s="45"/>
    </row>
    <row r="19" spans="1:9" x14ac:dyDescent="0.25">
      <c r="A19" s="39" t="s">
        <v>55</v>
      </c>
      <c r="B19" s="40" t="s">
        <v>22</v>
      </c>
      <c r="C19" s="40" t="s">
        <v>27</v>
      </c>
      <c r="D19" s="2">
        <f t="shared" si="0"/>
        <v>33.31</v>
      </c>
      <c r="E19" s="45">
        <v>24.31</v>
      </c>
      <c r="F19" s="45">
        <v>9</v>
      </c>
      <c r="G19" s="45"/>
      <c r="H19" s="45"/>
      <c r="I19" s="45"/>
    </row>
    <row r="20" spans="1:9" x14ac:dyDescent="0.25">
      <c r="A20" s="39" t="s">
        <v>57</v>
      </c>
      <c r="B20" s="40" t="s">
        <v>25</v>
      </c>
      <c r="C20" s="40" t="s">
        <v>31</v>
      </c>
      <c r="D20" s="2">
        <f t="shared" si="0"/>
        <v>33.31</v>
      </c>
      <c r="E20" s="45">
        <v>32.31</v>
      </c>
      <c r="F20" s="45">
        <v>1</v>
      </c>
      <c r="G20" s="45"/>
      <c r="H20" s="45"/>
      <c r="I20" s="45"/>
    </row>
    <row r="21" spans="1:9" x14ac:dyDescent="0.25">
      <c r="A21" s="39" t="s">
        <v>65</v>
      </c>
      <c r="B21" s="40" t="s">
        <v>22</v>
      </c>
      <c r="C21" s="40" t="s">
        <v>27</v>
      </c>
      <c r="D21" s="2">
        <f t="shared" si="0"/>
        <v>33.549999999999997</v>
      </c>
      <c r="E21" s="45">
        <v>31.55</v>
      </c>
      <c r="F21" s="45">
        <v>2</v>
      </c>
      <c r="G21" s="45"/>
      <c r="H21" s="45"/>
      <c r="I21" s="45"/>
    </row>
    <row r="22" spans="1:9" x14ac:dyDescent="0.25">
      <c r="A22" s="39" t="s">
        <v>63</v>
      </c>
      <c r="B22" s="40" t="s">
        <v>25</v>
      </c>
      <c r="C22" s="40" t="s">
        <v>31</v>
      </c>
      <c r="D22" s="2">
        <f t="shared" si="0"/>
        <v>34.1</v>
      </c>
      <c r="E22" s="45">
        <v>29.1</v>
      </c>
      <c r="F22" s="45"/>
      <c r="G22" s="45"/>
      <c r="H22" s="45">
        <v>1</v>
      </c>
      <c r="I22" s="45"/>
    </row>
    <row r="23" spans="1:9" x14ac:dyDescent="0.25">
      <c r="A23" s="39" t="s">
        <v>34</v>
      </c>
      <c r="B23" s="40" t="s">
        <v>22</v>
      </c>
      <c r="C23" s="40" t="s">
        <v>31</v>
      </c>
      <c r="D23" s="2">
        <f t="shared" si="0"/>
        <v>34.269999999999996</v>
      </c>
      <c r="E23" s="45">
        <v>31.27</v>
      </c>
      <c r="F23" s="45">
        <v>3</v>
      </c>
      <c r="G23" s="45"/>
      <c r="H23" s="45"/>
      <c r="I23" s="45"/>
    </row>
    <row r="24" spans="1:9" x14ac:dyDescent="0.25">
      <c r="A24" s="39" t="s">
        <v>49</v>
      </c>
      <c r="B24" s="40" t="s">
        <v>25</v>
      </c>
      <c r="C24" s="40" t="s">
        <v>24</v>
      </c>
      <c r="D24" s="2">
        <f t="shared" si="0"/>
        <v>35.119999999999997</v>
      </c>
      <c r="E24" s="45">
        <v>35.119999999999997</v>
      </c>
      <c r="F24" s="45"/>
      <c r="G24" s="45"/>
      <c r="H24" s="45"/>
      <c r="I24" s="45"/>
    </row>
    <row r="25" spans="1:9" x14ac:dyDescent="0.25">
      <c r="A25" s="39" t="s">
        <v>66</v>
      </c>
      <c r="B25" s="40" t="s">
        <v>25</v>
      </c>
      <c r="C25" s="40" t="s">
        <v>24</v>
      </c>
      <c r="D25" s="2">
        <f t="shared" si="0"/>
        <v>35.269999999999996</v>
      </c>
      <c r="E25" s="45">
        <v>29.27</v>
      </c>
      <c r="F25" s="45">
        <v>6</v>
      </c>
      <c r="G25" s="45"/>
      <c r="H25" s="45"/>
      <c r="I25" s="45"/>
    </row>
    <row r="26" spans="1:9" x14ac:dyDescent="0.25">
      <c r="A26" s="39" t="s">
        <v>23</v>
      </c>
      <c r="B26" s="40" t="s">
        <v>25</v>
      </c>
      <c r="C26" s="40" t="s">
        <v>24</v>
      </c>
      <c r="D26" s="2">
        <f t="shared" si="0"/>
        <v>37.129999999999995</v>
      </c>
      <c r="E26" s="45">
        <v>31.13</v>
      </c>
      <c r="F26" s="45">
        <v>6</v>
      </c>
      <c r="G26" s="45"/>
      <c r="H26" s="45"/>
      <c r="I26" s="45"/>
    </row>
    <row r="27" spans="1:9" x14ac:dyDescent="0.25">
      <c r="A27" s="39" t="s">
        <v>68</v>
      </c>
      <c r="B27" s="40" t="s">
        <v>37</v>
      </c>
      <c r="C27" s="40" t="s">
        <v>24</v>
      </c>
      <c r="D27" s="2">
        <f t="shared" si="0"/>
        <v>37.409999999999997</v>
      </c>
      <c r="E27" s="45">
        <v>35.409999999999997</v>
      </c>
      <c r="F27" s="45">
        <v>2</v>
      </c>
      <c r="G27" s="45"/>
      <c r="H27" s="45"/>
      <c r="I27" s="45"/>
    </row>
    <row r="28" spans="1:9" x14ac:dyDescent="0.25">
      <c r="A28" s="39" t="s">
        <v>67</v>
      </c>
      <c r="B28" s="40" t="s">
        <v>25</v>
      </c>
      <c r="C28" s="40" t="s">
        <v>27</v>
      </c>
      <c r="D28" s="2">
        <f t="shared" si="0"/>
        <v>38.090000000000003</v>
      </c>
      <c r="E28" s="45">
        <v>31.09</v>
      </c>
      <c r="F28" s="45">
        <v>7</v>
      </c>
      <c r="G28" s="45"/>
      <c r="H28" s="45"/>
      <c r="I28" s="45"/>
    </row>
    <row r="29" spans="1:9" x14ac:dyDescent="0.25">
      <c r="A29" s="39" t="s">
        <v>61</v>
      </c>
      <c r="B29" s="40" t="s">
        <v>22</v>
      </c>
      <c r="C29" s="40" t="s">
        <v>31</v>
      </c>
      <c r="D29" s="2">
        <f t="shared" si="0"/>
        <v>38.21</v>
      </c>
      <c r="E29" s="45">
        <v>35.21</v>
      </c>
      <c r="F29" s="45">
        <v>3</v>
      </c>
      <c r="G29" s="45"/>
      <c r="H29" s="45"/>
      <c r="I29" s="45"/>
    </row>
    <row r="30" spans="1:9" x14ac:dyDescent="0.25">
      <c r="A30" s="39" t="s">
        <v>52</v>
      </c>
      <c r="B30" s="40" t="s">
        <v>25</v>
      </c>
      <c r="C30" s="40" t="s">
        <v>24</v>
      </c>
      <c r="D30" s="2">
        <f t="shared" si="0"/>
        <v>40.72</v>
      </c>
      <c r="E30" s="45">
        <v>36.72</v>
      </c>
      <c r="F30" s="45">
        <v>4</v>
      </c>
      <c r="G30" s="45"/>
      <c r="H30" s="45"/>
      <c r="I30" s="45"/>
    </row>
    <row r="31" spans="1:9" x14ac:dyDescent="0.25">
      <c r="A31" s="39" t="s">
        <v>75</v>
      </c>
      <c r="B31" s="40" t="s">
        <v>76</v>
      </c>
      <c r="C31" s="40" t="s">
        <v>31</v>
      </c>
      <c r="D31" s="2">
        <f t="shared" si="0"/>
        <v>41.73</v>
      </c>
      <c r="E31" s="45">
        <v>40.729999999999997</v>
      </c>
      <c r="F31" s="45">
        <v>1</v>
      </c>
      <c r="G31" s="45"/>
      <c r="H31" s="45"/>
      <c r="I31" s="45"/>
    </row>
    <row r="32" spans="1:9" x14ac:dyDescent="0.25">
      <c r="A32" s="39" t="s">
        <v>60</v>
      </c>
      <c r="B32" s="40" t="s">
        <v>25</v>
      </c>
      <c r="C32" s="40" t="s">
        <v>27</v>
      </c>
      <c r="D32" s="2">
        <f t="shared" si="0"/>
        <v>42.19</v>
      </c>
      <c r="E32" s="45">
        <v>35.19</v>
      </c>
      <c r="F32" s="45">
        <v>2</v>
      </c>
      <c r="G32" s="45"/>
      <c r="H32" s="45">
        <v>1</v>
      </c>
      <c r="I32" s="45"/>
    </row>
    <row r="33" spans="1:9" x14ac:dyDescent="0.25">
      <c r="A33" s="39" t="s">
        <v>42</v>
      </c>
      <c r="B33" s="40" t="s">
        <v>25</v>
      </c>
      <c r="C33" s="40" t="s">
        <v>24</v>
      </c>
      <c r="D33" s="2">
        <f t="shared" si="0"/>
        <v>42.31</v>
      </c>
      <c r="E33" s="45">
        <v>31.31</v>
      </c>
      <c r="F33" s="45">
        <v>6</v>
      </c>
      <c r="G33" s="45"/>
      <c r="H33" s="45">
        <v>1</v>
      </c>
      <c r="I33" s="45"/>
    </row>
    <row r="34" spans="1:9" x14ac:dyDescent="0.25">
      <c r="A34" s="39" t="s">
        <v>72</v>
      </c>
      <c r="B34" s="40" t="s">
        <v>37</v>
      </c>
      <c r="C34" s="40" t="s">
        <v>31</v>
      </c>
      <c r="D34" s="2">
        <f t="shared" si="0"/>
        <v>42.82</v>
      </c>
      <c r="E34" s="45">
        <v>42.82</v>
      </c>
      <c r="F34" s="45"/>
      <c r="G34" s="45"/>
      <c r="H34" s="45"/>
      <c r="I34" s="45"/>
    </row>
    <row r="35" spans="1:9" x14ac:dyDescent="0.25">
      <c r="A35" s="39" t="s">
        <v>56</v>
      </c>
      <c r="B35" s="40" t="s">
        <v>22</v>
      </c>
      <c r="C35" s="40" t="s">
        <v>27</v>
      </c>
      <c r="D35" s="2">
        <f t="shared" si="0"/>
        <v>43.64</v>
      </c>
      <c r="E35" s="45">
        <v>40.64</v>
      </c>
      <c r="F35" s="45">
        <v>3</v>
      </c>
      <c r="G35" s="45"/>
      <c r="H35" s="45"/>
      <c r="I35" s="45"/>
    </row>
    <row r="36" spans="1:9" x14ac:dyDescent="0.25">
      <c r="A36" s="39" t="s">
        <v>43</v>
      </c>
      <c r="B36" s="40" t="s">
        <v>25</v>
      </c>
      <c r="C36" s="40" t="s">
        <v>24</v>
      </c>
      <c r="D36" s="2">
        <f t="shared" si="0"/>
        <v>44.06</v>
      </c>
      <c r="E36" s="45">
        <v>39.06</v>
      </c>
      <c r="F36" s="45"/>
      <c r="G36" s="45"/>
      <c r="H36" s="45">
        <v>1</v>
      </c>
      <c r="I36" s="45"/>
    </row>
    <row r="37" spans="1:9" x14ac:dyDescent="0.25">
      <c r="A37" s="39" t="s">
        <v>39</v>
      </c>
      <c r="B37" s="40" t="s">
        <v>25</v>
      </c>
      <c r="C37" s="40" t="s">
        <v>24</v>
      </c>
      <c r="D37" s="2">
        <f t="shared" si="0"/>
        <v>44.1</v>
      </c>
      <c r="E37" s="45">
        <v>36.1</v>
      </c>
      <c r="F37" s="45">
        <v>5</v>
      </c>
      <c r="G37" s="45">
        <v>1</v>
      </c>
      <c r="H37" s="45"/>
      <c r="I37" s="45"/>
    </row>
    <row r="38" spans="1:9" x14ac:dyDescent="0.25">
      <c r="A38" s="39" t="s">
        <v>54</v>
      </c>
      <c r="B38" s="40" t="s">
        <v>25</v>
      </c>
      <c r="C38" s="40" t="s">
        <v>24</v>
      </c>
      <c r="D38" s="2">
        <f t="shared" si="0"/>
        <v>44.57</v>
      </c>
      <c r="E38" s="45">
        <v>34.57</v>
      </c>
      <c r="F38" s="45">
        <v>5</v>
      </c>
      <c r="G38" s="45"/>
      <c r="H38" s="45">
        <v>1</v>
      </c>
      <c r="I38" s="45"/>
    </row>
    <row r="39" spans="1:9" x14ac:dyDescent="0.25">
      <c r="A39" s="39" t="s">
        <v>33</v>
      </c>
      <c r="B39" s="40" t="s">
        <v>25</v>
      </c>
      <c r="C39" s="40" t="s">
        <v>27</v>
      </c>
      <c r="D39" s="2">
        <f t="shared" si="0"/>
        <v>46.9</v>
      </c>
      <c r="E39" s="45">
        <v>32.9</v>
      </c>
      <c r="F39" s="45">
        <v>11</v>
      </c>
      <c r="G39" s="45">
        <v>1</v>
      </c>
      <c r="H39" s="45"/>
      <c r="I39" s="45"/>
    </row>
    <row r="40" spans="1:9" x14ac:dyDescent="0.25">
      <c r="A40" s="39" t="s">
        <v>47</v>
      </c>
      <c r="B40" s="40" t="s">
        <v>25</v>
      </c>
      <c r="C40" s="40" t="s">
        <v>27</v>
      </c>
      <c r="D40" s="2">
        <f t="shared" si="0"/>
        <v>48.63</v>
      </c>
      <c r="E40" s="45">
        <v>38.630000000000003</v>
      </c>
      <c r="F40" s="45">
        <v>5</v>
      </c>
      <c r="G40" s="45"/>
      <c r="H40" s="45">
        <v>1</v>
      </c>
      <c r="I40" s="45"/>
    </row>
    <row r="41" spans="1:9" x14ac:dyDescent="0.25">
      <c r="A41" s="39" t="s">
        <v>41</v>
      </c>
      <c r="B41" s="40" t="s">
        <v>25</v>
      </c>
      <c r="C41" s="40" t="s">
        <v>27</v>
      </c>
      <c r="D41" s="2">
        <f t="shared" si="0"/>
        <v>48.72</v>
      </c>
      <c r="E41" s="45">
        <v>42.72</v>
      </c>
      <c r="F41" s="45">
        <v>6</v>
      </c>
      <c r="G41" s="45"/>
      <c r="H41" s="45"/>
      <c r="I41" s="45"/>
    </row>
    <row r="42" spans="1:9" x14ac:dyDescent="0.25">
      <c r="A42" s="39" t="s">
        <v>36</v>
      </c>
      <c r="B42" s="40" t="s">
        <v>37</v>
      </c>
      <c r="C42" s="40" t="s">
        <v>27</v>
      </c>
      <c r="D42" s="2">
        <f t="shared" si="0"/>
        <v>49.61</v>
      </c>
      <c r="E42" s="45">
        <v>41.61</v>
      </c>
      <c r="F42" s="45">
        <v>8</v>
      </c>
      <c r="G42" s="45"/>
      <c r="H42" s="45"/>
      <c r="I42" s="45"/>
    </row>
    <row r="43" spans="1:9" x14ac:dyDescent="0.25">
      <c r="A43" s="39" t="s">
        <v>53</v>
      </c>
      <c r="B43" s="40" t="s">
        <v>25</v>
      </c>
      <c r="C43" s="40" t="s">
        <v>24</v>
      </c>
      <c r="D43" s="2">
        <f t="shared" si="0"/>
        <v>50.85</v>
      </c>
      <c r="E43" s="45">
        <v>44.85</v>
      </c>
      <c r="F43" s="45">
        <v>1</v>
      </c>
      <c r="G43" s="45"/>
      <c r="H43" s="45">
        <v>1</v>
      </c>
      <c r="I43" s="45"/>
    </row>
    <row r="44" spans="1:9" x14ac:dyDescent="0.25">
      <c r="A44" s="39" t="s">
        <v>50</v>
      </c>
      <c r="B44" s="40" t="s">
        <v>25</v>
      </c>
      <c r="C44" s="40" t="s">
        <v>24</v>
      </c>
      <c r="D44" s="2">
        <f t="shared" si="0"/>
        <v>50.99</v>
      </c>
      <c r="E44" s="45">
        <v>44.99</v>
      </c>
      <c r="F44" s="45">
        <v>1</v>
      </c>
      <c r="G44" s="45"/>
      <c r="H44" s="45">
        <v>1</v>
      </c>
      <c r="I44" s="45"/>
    </row>
    <row r="45" spans="1:9" x14ac:dyDescent="0.25">
      <c r="A45" s="39" t="s">
        <v>40</v>
      </c>
      <c r="B45" s="40" t="s">
        <v>25</v>
      </c>
      <c r="C45" s="40" t="s">
        <v>24</v>
      </c>
      <c r="D45" s="2">
        <f t="shared" si="0"/>
        <v>59.95</v>
      </c>
      <c r="E45" s="45">
        <v>53.95</v>
      </c>
      <c r="F45" s="45">
        <v>3</v>
      </c>
      <c r="G45" s="45">
        <v>1</v>
      </c>
      <c r="H45" s="45"/>
      <c r="I45" s="45"/>
    </row>
    <row r="46" spans="1:9" x14ac:dyDescent="0.25">
      <c r="A46" s="39" t="s">
        <v>51</v>
      </c>
      <c r="B46" s="40" t="s">
        <v>25</v>
      </c>
      <c r="C46" s="40" t="s">
        <v>24</v>
      </c>
      <c r="D46" s="2">
        <f t="shared" si="0"/>
        <v>61.53</v>
      </c>
      <c r="E46" s="45">
        <v>47.53</v>
      </c>
      <c r="F46" s="45">
        <v>4</v>
      </c>
      <c r="G46" s="45"/>
      <c r="H46" s="45">
        <v>2</v>
      </c>
      <c r="I46" s="45"/>
    </row>
    <row r="47" spans="1:9" x14ac:dyDescent="0.25">
      <c r="A47" s="39" t="s">
        <v>44</v>
      </c>
      <c r="B47" s="40" t="s">
        <v>37</v>
      </c>
      <c r="C47" s="40" t="s">
        <v>24</v>
      </c>
      <c r="D47" s="2">
        <f t="shared" si="0"/>
        <v>65.22999999999999</v>
      </c>
      <c r="E47" s="45">
        <v>59.23</v>
      </c>
      <c r="F47" s="45">
        <v>1</v>
      </c>
      <c r="G47" s="45"/>
      <c r="H47" s="45">
        <v>1</v>
      </c>
      <c r="I47" s="45"/>
    </row>
    <row r="48" spans="1:9" x14ac:dyDescent="0.25">
      <c r="A48" s="39" t="s">
        <v>45</v>
      </c>
      <c r="B48" s="40" t="s">
        <v>46</v>
      </c>
      <c r="C48" s="40" t="s">
        <v>24</v>
      </c>
      <c r="D48" s="2">
        <f t="shared" si="0"/>
        <v>81.11</v>
      </c>
      <c r="E48" s="45">
        <v>76.11</v>
      </c>
      <c r="F48" s="45"/>
      <c r="G48" s="45"/>
      <c r="H48" s="45">
        <v>1</v>
      </c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0"/>
        <v>120.58</v>
      </c>
      <c r="E49" s="45">
        <v>82.58</v>
      </c>
      <c r="F49" s="45">
        <v>23</v>
      </c>
      <c r="G49" s="45"/>
      <c r="H49" s="45">
        <v>2</v>
      </c>
      <c r="I49" s="45">
        <v>1</v>
      </c>
    </row>
  </sheetData>
  <sortState ref="A3:I49">
    <sortCondition ref="D3:D49"/>
  </sortState>
  <conditionalFormatting sqref="D1:D2">
    <cfRule type="top10" dxfId="17" priority="3" percent="1" bottom="1" rank="1"/>
    <cfRule type="top10" dxfId="16" priority="4" bottom="1" rank="1"/>
  </conditionalFormatting>
  <conditionalFormatting sqref="D3:D49">
    <cfRule type="top10" dxfId="15" priority="2" bottom="1" rank="1"/>
  </conditionalFormatting>
  <conditionalFormatting sqref="E3:E49">
    <cfRule type="top10" dxfId="14" priority="1" bottom="1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6" max="9" width="3.7109375" customWidth="1"/>
  </cols>
  <sheetData>
    <row r="1" spans="1:9" ht="15.75" thickBot="1" x14ac:dyDescent="0.3">
      <c r="A1" s="5"/>
      <c r="B1" s="8"/>
      <c r="C1" s="8"/>
      <c r="D1" s="3" t="s">
        <v>3</v>
      </c>
      <c r="E1" s="14"/>
      <c r="F1" s="14"/>
      <c r="G1" s="14"/>
      <c r="H1" s="14"/>
      <c r="I1" s="15"/>
    </row>
    <row r="2" spans="1:9" ht="33.75" thickBot="1" x14ac:dyDescent="0.3">
      <c r="A2" s="6" t="s">
        <v>7</v>
      </c>
      <c r="B2" s="9" t="s">
        <v>8</v>
      </c>
      <c r="C2" s="9" t="s">
        <v>9</v>
      </c>
      <c r="D2" s="1" t="s">
        <v>13</v>
      </c>
      <c r="E2" s="10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48</v>
      </c>
      <c r="B3" s="40" t="s">
        <v>25</v>
      </c>
      <c r="C3" s="40" t="s">
        <v>31</v>
      </c>
      <c r="D3" s="2">
        <f t="shared" ref="D3:D32" si="0">E3+F3+G3*3+H3*5+I3*5</f>
        <v>22.98</v>
      </c>
      <c r="E3" s="45">
        <v>20.98</v>
      </c>
      <c r="F3" s="45">
        <v>2</v>
      </c>
      <c r="G3" s="45"/>
      <c r="H3" s="45"/>
      <c r="I3" s="45"/>
    </row>
    <row r="4" spans="1:9" x14ac:dyDescent="0.25">
      <c r="A4" s="39" t="s">
        <v>58</v>
      </c>
      <c r="B4" s="40" t="s">
        <v>22</v>
      </c>
      <c r="C4" s="40" t="s">
        <v>21</v>
      </c>
      <c r="D4" s="2">
        <f t="shared" si="0"/>
        <v>23.19</v>
      </c>
      <c r="E4" s="45">
        <v>16.190000000000001</v>
      </c>
      <c r="F4" s="45">
        <v>7</v>
      </c>
      <c r="G4" s="45"/>
      <c r="H4" s="45"/>
      <c r="I4" s="45"/>
    </row>
    <row r="5" spans="1:9" x14ac:dyDescent="0.25">
      <c r="A5" s="39" t="s">
        <v>64</v>
      </c>
      <c r="B5" s="40" t="s">
        <v>25</v>
      </c>
      <c r="C5" s="40" t="s">
        <v>21</v>
      </c>
      <c r="D5" s="2">
        <f t="shared" si="0"/>
        <v>23.84</v>
      </c>
      <c r="E5" s="45">
        <v>21.84</v>
      </c>
      <c r="F5" s="45">
        <v>2</v>
      </c>
      <c r="G5" s="45"/>
      <c r="H5" s="45"/>
      <c r="I5" s="45"/>
    </row>
    <row r="6" spans="1:9" x14ac:dyDescent="0.25">
      <c r="A6" s="39" t="s">
        <v>30</v>
      </c>
      <c r="B6" s="40" t="s">
        <v>22</v>
      </c>
      <c r="C6" s="40" t="s">
        <v>31</v>
      </c>
      <c r="D6" s="2">
        <f t="shared" si="0"/>
        <v>24.14</v>
      </c>
      <c r="E6" s="45">
        <v>22.14</v>
      </c>
      <c r="F6" s="45">
        <v>2</v>
      </c>
      <c r="G6" s="45"/>
      <c r="H6" s="45"/>
      <c r="I6" s="45"/>
    </row>
    <row r="7" spans="1:9" x14ac:dyDescent="0.25">
      <c r="A7" s="39" t="s">
        <v>62</v>
      </c>
      <c r="B7" s="40" t="s">
        <v>22</v>
      </c>
      <c r="C7" s="40" t="s">
        <v>21</v>
      </c>
      <c r="D7" s="2">
        <f t="shared" si="0"/>
        <v>24.54</v>
      </c>
      <c r="E7" s="45">
        <v>22.54</v>
      </c>
      <c r="F7" s="45">
        <v>2</v>
      </c>
      <c r="G7" s="45"/>
      <c r="H7" s="45"/>
      <c r="I7" s="45"/>
    </row>
    <row r="8" spans="1:9" x14ac:dyDescent="0.25">
      <c r="A8" s="39" t="s">
        <v>61</v>
      </c>
      <c r="B8" s="40" t="s">
        <v>22</v>
      </c>
      <c r="C8" s="40" t="s">
        <v>31</v>
      </c>
      <c r="D8" s="2">
        <f t="shared" si="0"/>
        <v>25.55</v>
      </c>
      <c r="E8" s="45">
        <v>24.55</v>
      </c>
      <c r="F8" s="45">
        <v>1</v>
      </c>
      <c r="G8" s="45"/>
      <c r="H8" s="45"/>
      <c r="I8" s="45"/>
    </row>
    <row r="9" spans="1:9" x14ac:dyDescent="0.25">
      <c r="A9" s="39" t="s">
        <v>28</v>
      </c>
      <c r="B9" s="40" t="s">
        <v>22</v>
      </c>
      <c r="C9" s="40" t="s">
        <v>29</v>
      </c>
      <c r="D9" s="2">
        <f t="shared" si="0"/>
        <v>25.63</v>
      </c>
      <c r="E9" s="45">
        <v>19.63</v>
      </c>
      <c r="F9" s="45">
        <v>3</v>
      </c>
      <c r="G9" s="45">
        <v>1</v>
      </c>
      <c r="H9" s="45"/>
      <c r="I9" s="45"/>
    </row>
    <row r="10" spans="1:9" x14ac:dyDescent="0.25">
      <c r="A10" s="39" t="s">
        <v>63</v>
      </c>
      <c r="B10" s="40" t="s">
        <v>25</v>
      </c>
      <c r="C10" s="40" t="s">
        <v>31</v>
      </c>
      <c r="D10" s="2">
        <f t="shared" si="0"/>
        <v>26.4</v>
      </c>
      <c r="E10" s="45">
        <v>23.4</v>
      </c>
      <c r="F10" s="45">
        <v>3</v>
      </c>
      <c r="G10" s="45"/>
      <c r="H10" s="45"/>
      <c r="I10" s="45"/>
    </row>
    <row r="11" spans="1:9" x14ac:dyDescent="0.25">
      <c r="A11" s="39" t="s">
        <v>74</v>
      </c>
      <c r="B11" s="40" t="s">
        <v>22</v>
      </c>
      <c r="C11" s="40" t="s">
        <v>27</v>
      </c>
      <c r="D11" s="2">
        <f t="shared" si="0"/>
        <v>27.72</v>
      </c>
      <c r="E11" s="45">
        <v>26.72</v>
      </c>
      <c r="F11" s="45">
        <v>1</v>
      </c>
      <c r="G11" s="45"/>
      <c r="H11" s="45"/>
      <c r="I11" s="45"/>
    </row>
    <row r="12" spans="1:9" x14ac:dyDescent="0.25">
      <c r="A12" s="39" t="s">
        <v>32</v>
      </c>
      <c r="B12" s="40" t="s">
        <v>22</v>
      </c>
      <c r="C12" s="40" t="s">
        <v>21</v>
      </c>
      <c r="D12" s="2">
        <f t="shared" si="0"/>
        <v>29.47</v>
      </c>
      <c r="E12" s="45">
        <v>23.47</v>
      </c>
      <c r="F12" s="45">
        <v>6</v>
      </c>
      <c r="G12" s="45"/>
      <c r="H12" s="45"/>
      <c r="I12" s="45"/>
    </row>
    <row r="13" spans="1:9" x14ac:dyDescent="0.25">
      <c r="A13" s="39" t="s">
        <v>71</v>
      </c>
      <c r="B13" s="40" t="s">
        <v>25</v>
      </c>
      <c r="C13" s="40" t="s">
        <v>21</v>
      </c>
      <c r="D13" s="2">
        <f t="shared" si="0"/>
        <v>30.47</v>
      </c>
      <c r="E13" s="45">
        <v>23.47</v>
      </c>
      <c r="F13" s="45">
        <v>4</v>
      </c>
      <c r="G13" s="45">
        <v>1</v>
      </c>
      <c r="H13" s="45"/>
      <c r="I13" s="45"/>
    </row>
    <row r="14" spans="1:9" x14ac:dyDescent="0.25">
      <c r="A14" s="39" t="s">
        <v>67</v>
      </c>
      <c r="B14" s="40" t="s">
        <v>25</v>
      </c>
      <c r="C14" s="40" t="s">
        <v>27</v>
      </c>
      <c r="D14" s="2">
        <f t="shared" si="0"/>
        <v>30.8</v>
      </c>
      <c r="E14" s="45">
        <v>29.8</v>
      </c>
      <c r="F14" s="45">
        <v>1</v>
      </c>
      <c r="G14" s="45"/>
      <c r="H14" s="45"/>
      <c r="I14" s="45"/>
    </row>
    <row r="15" spans="1:9" x14ac:dyDescent="0.25">
      <c r="A15" s="39" t="s">
        <v>69</v>
      </c>
      <c r="B15" s="40" t="s">
        <v>22</v>
      </c>
      <c r="C15" s="40" t="s">
        <v>21</v>
      </c>
      <c r="D15" s="2">
        <f t="shared" si="0"/>
        <v>31.09</v>
      </c>
      <c r="E15" s="45">
        <v>22.09</v>
      </c>
      <c r="F15" s="45">
        <v>4</v>
      </c>
      <c r="G15" s="45"/>
      <c r="H15" s="45">
        <v>1</v>
      </c>
      <c r="I15" s="45"/>
    </row>
    <row r="16" spans="1:9" x14ac:dyDescent="0.25">
      <c r="A16" s="39" t="s">
        <v>70</v>
      </c>
      <c r="B16" s="40" t="s">
        <v>22</v>
      </c>
      <c r="C16" s="40" t="s">
        <v>31</v>
      </c>
      <c r="D16" s="2">
        <f t="shared" si="0"/>
        <v>31.89</v>
      </c>
      <c r="E16" s="45">
        <v>20.89</v>
      </c>
      <c r="F16" s="45">
        <v>11</v>
      </c>
      <c r="G16" s="45"/>
      <c r="H16" s="45"/>
      <c r="I16" s="45"/>
    </row>
    <row r="17" spans="1:9" x14ac:dyDescent="0.25">
      <c r="A17" s="39" t="s">
        <v>59</v>
      </c>
      <c r="B17" s="40" t="s">
        <v>25</v>
      </c>
      <c r="C17" s="40" t="s">
        <v>31</v>
      </c>
      <c r="D17" s="2">
        <f t="shared" si="0"/>
        <v>33.129999999999995</v>
      </c>
      <c r="E17" s="45">
        <v>25.13</v>
      </c>
      <c r="F17" s="45">
        <v>3</v>
      </c>
      <c r="G17" s="45"/>
      <c r="H17" s="45">
        <v>1</v>
      </c>
      <c r="I17" s="45"/>
    </row>
    <row r="18" spans="1:9" x14ac:dyDescent="0.25">
      <c r="A18" s="39" t="s">
        <v>49</v>
      </c>
      <c r="B18" s="40" t="s">
        <v>25</v>
      </c>
      <c r="C18" s="40" t="s">
        <v>24</v>
      </c>
      <c r="D18" s="2">
        <f t="shared" si="0"/>
        <v>35.19</v>
      </c>
      <c r="E18" s="45">
        <v>33.19</v>
      </c>
      <c r="F18" s="45">
        <v>2</v>
      </c>
      <c r="G18" s="45"/>
      <c r="H18" s="45"/>
      <c r="I18" s="45"/>
    </row>
    <row r="19" spans="1:9" x14ac:dyDescent="0.25">
      <c r="A19" s="39" t="s">
        <v>20</v>
      </c>
      <c r="B19" s="40" t="s">
        <v>22</v>
      </c>
      <c r="C19" s="40" t="s">
        <v>21</v>
      </c>
      <c r="D19" s="2">
        <f t="shared" si="0"/>
        <v>35.620000000000005</v>
      </c>
      <c r="E19" s="45">
        <v>28.62</v>
      </c>
      <c r="F19" s="45">
        <v>4</v>
      </c>
      <c r="G19" s="45">
        <v>1</v>
      </c>
      <c r="H19" s="45"/>
      <c r="I19" s="45"/>
    </row>
    <row r="20" spans="1:9" x14ac:dyDescent="0.25">
      <c r="A20" s="39" t="s">
        <v>73</v>
      </c>
      <c r="B20" s="40" t="s">
        <v>37</v>
      </c>
      <c r="C20" s="40" t="s">
        <v>31</v>
      </c>
      <c r="D20" s="2">
        <f t="shared" si="0"/>
        <v>36.47</v>
      </c>
      <c r="E20" s="45">
        <v>35.47</v>
      </c>
      <c r="F20" s="45">
        <v>1</v>
      </c>
      <c r="G20" s="45"/>
      <c r="H20" s="45"/>
      <c r="I20" s="45"/>
    </row>
    <row r="21" spans="1:9" x14ac:dyDescent="0.25">
      <c r="A21" s="39" t="s">
        <v>34</v>
      </c>
      <c r="B21" s="40" t="s">
        <v>22</v>
      </c>
      <c r="C21" s="40" t="s">
        <v>31</v>
      </c>
      <c r="D21" s="2">
        <f t="shared" si="0"/>
        <v>37.61</v>
      </c>
      <c r="E21" s="45">
        <v>28.61</v>
      </c>
      <c r="F21" s="45">
        <v>9</v>
      </c>
      <c r="G21" s="45"/>
      <c r="H21" s="45"/>
      <c r="I21" s="45"/>
    </row>
    <row r="22" spans="1:9" x14ac:dyDescent="0.25">
      <c r="A22" s="39" t="s">
        <v>57</v>
      </c>
      <c r="B22" s="40" t="s">
        <v>25</v>
      </c>
      <c r="C22" s="40" t="s">
        <v>31</v>
      </c>
      <c r="D22" s="2">
        <f t="shared" si="0"/>
        <v>38.68</v>
      </c>
      <c r="E22" s="45">
        <v>31.68</v>
      </c>
      <c r="F22" s="45">
        <v>2</v>
      </c>
      <c r="G22" s="45"/>
      <c r="H22" s="45">
        <v>1</v>
      </c>
      <c r="I22" s="45"/>
    </row>
    <row r="23" spans="1:9" x14ac:dyDescent="0.25">
      <c r="A23" s="39" t="s">
        <v>33</v>
      </c>
      <c r="B23" s="40" t="s">
        <v>25</v>
      </c>
      <c r="C23" s="40" t="s">
        <v>27</v>
      </c>
      <c r="D23" s="2">
        <f t="shared" si="0"/>
        <v>38.79</v>
      </c>
      <c r="E23" s="45">
        <v>35.79</v>
      </c>
      <c r="F23" s="45">
        <v>3</v>
      </c>
      <c r="G23" s="45"/>
      <c r="H23" s="45"/>
      <c r="I23" s="45"/>
    </row>
    <row r="24" spans="1:9" x14ac:dyDescent="0.25">
      <c r="A24" s="39" t="s">
        <v>75</v>
      </c>
      <c r="B24" s="40" t="s">
        <v>76</v>
      </c>
      <c r="C24" s="40" t="s">
        <v>31</v>
      </c>
      <c r="D24" s="2">
        <f t="shared" si="0"/>
        <v>40.94</v>
      </c>
      <c r="E24" s="45">
        <v>32.94</v>
      </c>
      <c r="F24" s="45">
        <v>3</v>
      </c>
      <c r="G24" s="45"/>
      <c r="H24" s="45">
        <v>1</v>
      </c>
      <c r="I24" s="45"/>
    </row>
    <row r="25" spans="1:9" x14ac:dyDescent="0.25">
      <c r="A25" s="39" t="s">
        <v>55</v>
      </c>
      <c r="B25" s="40" t="s">
        <v>22</v>
      </c>
      <c r="C25" s="40" t="s">
        <v>27</v>
      </c>
      <c r="D25" s="2">
        <f t="shared" si="0"/>
        <v>41.75</v>
      </c>
      <c r="E25" s="45">
        <v>32.75</v>
      </c>
      <c r="F25" s="45">
        <v>9</v>
      </c>
      <c r="G25" s="45"/>
      <c r="H25" s="45"/>
      <c r="I25" s="45"/>
    </row>
    <row r="26" spans="1:9" x14ac:dyDescent="0.25">
      <c r="A26" s="39" t="s">
        <v>66</v>
      </c>
      <c r="B26" s="40" t="s">
        <v>25</v>
      </c>
      <c r="C26" s="40" t="s">
        <v>24</v>
      </c>
      <c r="D26" s="2">
        <f t="shared" si="0"/>
        <v>41.91</v>
      </c>
      <c r="E26" s="45">
        <v>35.909999999999997</v>
      </c>
      <c r="F26" s="45">
        <v>1</v>
      </c>
      <c r="G26" s="45"/>
      <c r="H26" s="45">
        <v>1</v>
      </c>
      <c r="I26" s="45"/>
    </row>
    <row r="27" spans="1:9" x14ac:dyDescent="0.25">
      <c r="A27" s="39" t="s">
        <v>47</v>
      </c>
      <c r="B27" s="40" t="s">
        <v>25</v>
      </c>
      <c r="C27" s="40" t="s">
        <v>27</v>
      </c>
      <c r="D27" s="2">
        <f t="shared" si="0"/>
        <v>42.58</v>
      </c>
      <c r="E27" s="45">
        <v>36.58</v>
      </c>
      <c r="F27" s="45">
        <v>6</v>
      </c>
      <c r="G27" s="45"/>
      <c r="H27" s="45"/>
      <c r="I27" s="45"/>
    </row>
    <row r="28" spans="1:9" x14ac:dyDescent="0.25">
      <c r="A28" s="39" t="s">
        <v>41</v>
      </c>
      <c r="B28" s="40" t="s">
        <v>25</v>
      </c>
      <c r="C28" s="40" t="s">
        <v>27</v>
      </c>
      <c r="D28" s="2">
        <f t="shared" si="0"/>
        <v>47.74</v>
      </c>
      <c r="E28" s="45">
        <v>40.74</v>
      </c>
      <c r="F28" s="45">
        <v>2</v>
      </c>
      <c r="G28" s="45"/>
      <c r="H28" s="45">
        <v>1</v>
      </c>
      <c r="I28" s="45"/>
    </row>
    <row r="29" spans="1:9" x14ac:dyDescent="0.25">
      <c r="A29" s="39" t="s">
        <v>52</v>
      </c>
      <c r="B29" s="40" t="s">
        <v>25</v>
      </c>
      <c r="C29" s="40" t="s">
        <v>24</v>
      </c>
      <c r="D29" s="2">
        <f t="shared" si="0"/>
        <v>48.59</v>
      </c>
      <c r="E29" s="45">
        <v>40.590000000000003</v>
      </c>
      <c r="F29" s="45">
        <v>8</v>
      </c>
      <c r="G29" s="45"/>
      <c r="H29" s="45"/>
      <c r="I29" s="45"/>
    </row>
    <row r="30" spans="1:9" x14ac:dyDescent="0.25">
      <c r="A30" s="39" t="s">
        <v>39</v>
      </c>
      <c r="B30" s="40" t="s">
        <v>25</v>
      </c>
      <c r="C30" s="40" t="s">
        <v>24</v>
      </c>
      <c r="D30" s="2">
        <f t="shared" si="0"/>
        <v>48.81</v>
      </c>
      <c r="E30" s="45">
        <v>37.81</v>
      </c>
      <c r="F30" s="45">
        <v>11</v>
      </c>
      <c r="G30" s="45"/>
      <c r="H30" s="45"/>
      <c r="I30" s="45"/>
    </row>
    <row r="31" spans="1:9" x14ac:dyDescent="0.25">
      <c r="A31" s="39" t="s">
        <v>68</v>
      </c>
      <c r="B31" s="40" t="s">
        <v>37</v>
      </c>
      <c r="C31" s="40" t="s">
        <v>24</v>
      </c>
      <c r="D31" s="2">
        <f t="shared" si="0"/>
        <v>49.37</v>
      </c>
      <c r="E31" s="45">
        <v>38.369999999999997</v>
      </c>
      <c r="F31" s="45">
        <v>3</v>
      </c>
      <c r="G31" s="45">
        <v>1</v>
      </c>
      <c r="H31" s="45">
        <v>1</v>
      </c>
      <c r="I31" s="45"/>
    </row>
    <row r="32" spans="1:9" x14ac:dyDescent="0.25">
      <c r="A32" s="39" t="s">
        <v>26</v>
      </c>
      <c r="B32" s="40" t="s">
        <v>22</v>
      </c>
      <c r="C32" s="40" t="s">
        <v>27</v>
      </c>
      <c r="D32" s="2">
        <f t="shared" si="0"/>
        <v>49.51</v>
      </c>
      <c r="E32" s="45">
        <v>33.51</v>
      </c>
      <c r="F32" s="45">
        <v>11</v>
      </c>
      <c r="G32" s="45"/>
      <c r="H32" s="45">
        <v>1</v>
      </c>
      <c r="I32" s="45"/>
    </row>
    <row r="33" spans="1:9" x14ac:dyDescent="0.25">
      <c r="A33" s="39" t="s">
        <v>23</v>
      </c>
      <c r="B33" s="40" t="s">
        <v>25</v>
      </c>
      <c r="C33" s="40" t="s">
        <v>24</v>
      </c>
      <c r="D33" s="2">
        <f>E33+F33+G33*3+H33*5+I33*10</f>
        <v>50.41</v>
      </c>
      <c r="E33" s="45">
        <v>34.409999999999997</v>
      </c>
      <c r="F33" s="45">
        <v>16</v>
      </c>
      <c r="G33" s="45"/>
      <c r="H33" s="45"/>
      <c r="I33" s="45"/>
    </row>
    <row r="34" spans="1:9" x14ac:dyDescent="0.25">
      <c r="A34" s="39" t="s">
        <v>42</v>
      </c>
      <c r="B34" s="40" t="s">
        <v>25</v>
      </c>
      <c r="C34" s="40" t="s">
        <v>24</v>
      </c>
      <c r="D34" s="2">
        <f t="shared" ref="D34:D49" si="1">E34+F34+G34*3+H34*5+I34*5</f>
        <v>51.17</v>
      </c>
      <c r="E34" s="45">
        <v>40.17</v>
      </c>
      <c r="F34" s="45">
        <v>11</v>
      </c>
      <c r="G34" s="45"/>
      <c r="H34" s="45"/>
      <c r="I34" s="45"/>
    </row>
    <row r="35" spans="1:9" x14ac:dyDescent="0.25">
      <c r="A35" s="39" t="s">
        <v>43</v>
      </c>
      <c r="B35" s="40" t="s">
        <v>25</v>
      </c>
      <c r="C35" s="40" t="s">
        <v>24</v>
      </c>
      <c r="D35" s="2">
        <f t="shared" si="1"/>
        <v>52.03</v>
      </c>
      <c r="E35" s="45">
        <v>52.03</v>
      </c>
      <c r="F35" s="45"/>
      <c r="G35" s="45"/>
      <c r="H35" s="45"/>
      <c r="I35" s="45"/>
    </row>
    <row r="36" spans="1:9" x14ac:dyDescent="0.25">
      <c r="A36" s="39" t="s">
        <v>56</v>
      </c>
      <c r="B36" s="40" t="s">
        <v>22</v>
      </c>
      <c r="C36" s="40" t="s">
        <v>27</v>
      </c>
      <c r="D36" s="2">
        <f t="shared" si="1"/>
        <v>53.89</v>
      </c>
      <c r="E36" s="45">
        <v>22.89</v>
      </c>
      <c r="F36" s="45">
        <v>26</v>
      </c>
      <c r="G36" s="45"/>
      <c r="H36" s="45">
        <v>1</v>
      </c>
      <c r="I36" s="45"/>
    </row>
    <row r="37" spans="1:9" x14ac:dyDescent="0.25">
      <c r="A37" s="39" t="s">
        <v>53</v>
      </c>
      <c r="B37" s="40" t="s">
        <v>25</v>
      </c>
      <c r="C37" s="40" t="s">
        <v>24</v>
      </c>
      <c r="D37" s="2">
        <f t="shared" si="1"/>
        <v>54.71</v>
      </c>
      <c r="E37" s="45">
        <v>42.71</v>
      </c>
      <c r="F37" s="45">
        <v>7</v>
      </c>
      <c r="G37" s="45"/>
      <c r="H37" s="45">
        <v>1</v>
      </c>
      <c r="I37" s="45"/>
    </row>
    <row r="38" spans="1:9" x14ac:dyDescent="0.25">
      <c r="A38" s="39" t="s">
        <v>35</v>
      </c>
      <c r="B38" s="49" t="s">
        <v>22</v>
      </c>
      <c r="C38" s="49" t="s">
        <v>31</v>
      </c>
      <c r="D38" s="2">
        <f t="shared" si="1"/>
        <v>54.9</v>
      </c>
      <c r="E38" s="44">
        <v>39.9</v>
      </c>
      <c r="F38" s="44">
        <v>12</v>
      </c>
      <c r="G38" s="44">
        <v>1</v>
      </c>
      <c r="H38" s="44"/>
      <c r="I38" s="44"/>
    </row>
    <row r="39" spans="1:9" x14ac:dyDescent="0.25">
      <c r="A39" s="39" t="s">
        <v>60</v>
      </c>
      <c r="B39" s="40" t="s">
        <v>25</v>
      </c>
      <c r="C39" s="40" t="s">
        <v>27</v>
      </c>
      <c r="D39" s="2">
        <f t="shared" si="1"/>
        <v>55.25</v>
      </c>
      <c r="E39" s="45">
        <v>41.25</v>
      </c>
      <c r="F39" s="45">
        <v>9</v>
      </c>
      <c r="G39" s="45"/>
      <c r="H39" s="45">
        <v>1</v>
      </c>
      <c r="I39" s="45"/>
    </row>
    <row r="40" spans="1:9" x14ac:dyDescent="0.25">
      <c r="A40" s="39" t="s">
        <v>50</v>
      </c>
      <c r="B40" s="40" t="s">
        <v>25</v>
      </c>
      <c r="C40" s="40" t="s">
        <v>24</v>
      </c>
      <c r="D40" s="2">
        <f t="shared" si="1"/>
        <v>57.12</v>
      </c>
      <c r="E40" s="45">
        <v>51.12</v>
      </c>
      <c r="F40" s="45">
        <v>1</v>
      </c>
      <c r="G40" s="45"/>
      <c r="H40" s="45">
        <v>1</v>
      </c>
      <c r="I40" s="45"/>
    </row>
    <row r="41" spans="1:9" x14ac:dyDescent="0.25">
      <c r="A41" s="39" t="s">
        <v>72</v>
      </c>
      <c r="B41" s="40" t="s">
        <v>37</v>
      </c>
      <c r="C41" s="40" t="s">
        <v>31</v>
      </c>
      <c r="D41" s="2">
        <f t="shared" si="1"/>
        <v>57.47</v>
      </c>
      <c r="E41" s="45">
        <v>45.47</v>
      </c>
      <c r="F41" s="45">
        <v>12</v>
      </c>
      <c r="G41" s="45"/>
      <c r="H41" s="45"/>
      <c r="I41" s="45"/>
    </row>
    <row r="42" spans="1:9" x14ac:dyDescent="0.25">
      <c r="A42" s="39" t="s">
        <v>36</v>
      </c>
      <c r="B42" s="40" t="s">
        <v>37</v>
      </c>
      <c r="C42" s="40" t="s">
        <v>27</v>
      </c>
      <c r="D42" s="2">
        <f t="shared" si="1"/>
        <v>58.13</v>
      </c>
      <c r="E42" s="45">
        <v>56.13</v>
      </c>
      <c r="F42" s="45">
        <v>2</v>
      </c>
      <c r="G42" s="45"/>
      <c r="H42" s="45"/>
      <c r="I42" s="45"/>
    </row>
    <row r="43" spans="1:9" x14ac:dyDescent="0.25">
      <c r="A43" s="39" t="s">
        <v>40</v>
      </c>
      <c r="B43" s="40" t="s">
        <v>25</v>
      </c>
      <c r="C43" s="40" t="s">
        <v>24</v>
      </c>
      <c r="D43" s="2">
        <f t="shared" si="1"/>
        <v>60.67</v>
      </c>
      <c r="E43" s="45">
        <v>50.67</v>
      </c>
      <c r="F43" s="45">
        <v>5</v>
      </c>
      <c r="G43" s="45"/>
      <c r="H43" s="45">
        <v>1</v>
      </c>
      <c r="I43" s="45"/>
    </row>
    <row r="44" spans="1:9" x14ac:dyDescent="0.25">
      <c r="A44" s="39" t="s">
        <v>65</v>
      </c>
      <c r="B44" s="40" t="s">
        <v>22</v>
      </c>
      <c r="C44" s="40" t="s">
        <v>27</v>
      </c>
      <c r="D44" s="2">
        <f t="shared" si="1"/>
        <v>64.789999999999992</v>
      </c>
      <c r="E44" s="45">
        <v>51.79</v>
      </c>
      <c r="F44" s="45">
        <v>13</v>
      </c>
      <c r="G44" s="45"/>
      <c r="H44" s="45"/>
      <c r="I44" s="45"/>
    </row>
    <row r="45" spans="1:9" x14ac:dyDescent="0.25">
      <c r="A45" s="39" t="s">
        <v>45</v>
      </c>
      <c r="B45" s="40" t="s">
        <v>46</v>
      </c>
      <c r="C45" s="40" t="s">
        <v>24</v>
      </c>
      <c r="D45" s="2">
        <f t="shared" si="1"/>
        <v>71.31</v>
      </c>
      <c r="E45" s="45">
        <v>67.31</v>
      </c>
      <c r="F45" s="45">
        <v>4</v>
      </c>
      <c r="G45" s="45"/>
      <c r="H45" s="45"/>
      <c r="I45" s="45"/>
    </row>
    <row r="46" spans="1:9" x14ac:dyDescent="0.25">
      <c r="A46" s="39" t="s">
        <v>44</v>
      </c>
      <c r="B46" s="40" t="s">
        <v>37</v>
      </c>
      <c r="C46" s="40" t="s">
        <v>24</v>
      </c>
      <c r="D46" s="2">
        <f t="shared" si="1"/>
        <v>72.39</v>
      </c>
      <c r="E46" s="45">
        <v>65.39</v>
      </c>
      <c r="F46" s="45">
        <v>7</v>
      </c>
      <c r="G46" s="45"/>
      <c r="H46" s="45"/>
      <c r="I46" s="45"/>
    </row>
    <row r="47" spans="1:9" x14ac:dyDescent="0.25">
      <c r="A47" s="39" t="s">
        <v>54</v>
      </c>
      <c r="B47" s="40" t="s">
        <v>25</v>
      </c>
      <c r="C47" s="40" t="s">
        <v>24</v>
      </c>
      <c r="D47" s="2">
        <f t="shared" si="1"/>
        <v>73.63</v>
      </c>
      <c r="E47" s="45">
        <v>53.63</v>
      </c>
      <c r="F47" s="45">
        <v>20</v>
      </c>
      <c r="G47" s="45"/>
      <c r="H47" s="45"/>
      <c r="I47" s="45"/>
    </row>
    <row r="48" spans="1:9" x14ac:dyDescent="0.25">
      <c r="A48" s="39" t="s">
        <v>51</v>
      </c>
      <c r="B48" s="40" t="s">
        <v>25</v>
      </c>
      <c r="C48" s="40" t="s">
        <v>24</v>
      </c>
      <c r="D48" s="2">
        <f t="shared" si="1"/>
        <v>80.58</v>
      </c>
      <c r="E48" s="45">
        <v>57.58</v>
      </c>
      <c r="F48" s="45">
        <v>15</v>
      </c>
      <c r="G48" s="45">
        <v>1</v>
      </c>
      <c r="H48" s="45">
        <v>1</v>
      </c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1"/>
        <v>133</v>
      </c>
      <c r="E49" s="45">
        <v>98</v>
      </c>
      <c r="F49" s="45">
        <v>25</v>
      </c>
      <c r="G49" s="45"/>
      <c r="H49" s="45">
        <v>1</v>
      </c>
      <c r="I49" s="45">
        <v>1</v>
      </c>
    </row>
  </sheetData>
  <sortState ref="A3:I49">
    <sortCondition ref="D3:D49"/>
  </sortState>
  <conditionalFormatting sqref="D3:D49">
    <cfRule type="top10" dxfId="13" priority="2" bottom="1" rank="1"/>
  </conditionalFormatting>
  <conditionalFormatting sqref="E3:E49">
    <cfRule type="top10" dxfId="12" priority="1" bottom="1" rank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49" sqref="A2:I49"/>
    </sheetView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6" max="9" width="3.7109375" customWidth="1"/>
  </cols>
  <sheetData>
    <row r="1" spans="1:9" ht="15.75" thickBot="1" x14ac:dyDescent="0.3">
      <c r="A1" s="5"/>
      <c r="B1" s="8"/>
      <c r="C1" s="8"/>
      <c r="D1" s="3" t="s">
        <v>4</v>
      </c>
      <c r="E1" s="14"/>
      <c r="F1" s="14"/>
      <c r="G1" s="14"/>
      <c r="H1" s="14"/>
      <c r="I1" s="15"/>
    </row>
    <row r="2" spans="1:9" ht="33.75" thickBot="1" x14ac:dyDescent="0.3">
      <c r="A2" s="6" t="s">
        <v>7</v>
      </c>
      <c r="B2" s="9" t="s">
        <v>8</v>
      </c>
      <c r="C2" s="9" t="s">
        <v>9</v>
      </c>
      <c r="D2" s="1" t="s">
        <v>13</v>
      </c>
      <c r="E2" s="10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64</v>
      </c>
      <c r="B3" s="40" t="s">
        <v>25</v>
      </c>
      <c r="C3" s="40" t="s">
        <v>21</v>
      </c>
      <c r="D3" s="2">
        <f>E3+F3+G3*3+H3*5+I3*5</f>
        <v>9.85</v>
      </c>
      <c r="E3" s="45">
        <v>9.85</v>
      </c>
      <c r="F3" s="45"/>
      <c r="G3" s="45"/>
      <c r="H3" s="45"/>
      <c r="I3" s="45"/>
    </row>
    <row r="4" spans="1:9" x14ac:dyDescent="0.25">
      <c r="A4" s="39" t="s">
        <v>69</v>
      </c>
      <c r="B4" s="40" t="s">
        <v>22</v>
      </c>
      <c r="C4" s="40" t="s">
        <v>21</v>
      </c>
      <c r="D4" s="2">
        <f>E4+F4+G4*3+H4*5+I4*5</f>
        <v>9.93</v>
      </c>
      <c r="E4" s="45">
        <v>7.93</v>
      </c>
      <c r="F4" s="45">
        <v>2</v>
      </c>
      <c r="G4" s="45"/>
      <c r="H4" s="45"/>
      <c r="I4" s="45"/>
    </row>
    <row r="5" spans="1:9" x14ac:dyDescent="0.25">
      <c r="A5" s="39" t="s">
        <v>71</v>
      </c>
      <c r="B5" s="40" t="s">
        <v>25</v>
      </c>
      <c r="C5" s="40" t="s">
        <v>21</v>
      </c>
      <c r="D5" s="2">
        <f>E5+F5+G5*3+H5*5+I5*5</f>
        <v>10.93</v>
      </c>
      <c r="E5" s="45">
        <v>9.93</v>
      </c>
      <c r="F5" s="45">
        <v>1</v>
      </c>
      <c r="G5" s="45"/>
      <c r="H5" s="45"/>
      <c r="I5" s="45"/>
    </row>
    <row r="6" spans="1:9" x14ac:dyDescent="0.25">
      <c r="A6" s="39" t="s">
        <v>70</v>
      </c>
      <c r="B6" s="40" t="s">
        <v>22</v>
      </c>
      <c r="C6" s="40" t="s">
        <v>31</v>
      </c>
      <c r="D6" s="2">
        <f>E6+F6+G6*3+H6*5+I6*5</f>
        <v>11.3</v>
      </c>
      <c r="E6" s="45">
        <v>10.3</v>
      </c>
      <c r="F6" s="45">
        <v>1</v>
      </c>
      <c r="G6" s="45"/>
      <c r="H6" s="45"/>
      <c r="I6" s="45"/>
    </row>
    <row r="7" spans="1:9" x14ac:dyDescent="0.25">
      <c r="A7" s="39" t="s">
        <v>20</v>
      </c>
      <c r="B7" s="40" t="s">
        <v>22</v>
      </c>
      <c r="C7" s="40" t="s">
        <v>21</v>
      </c>
      <c r="D7" s="2">
        <f>E7+F7+G7*3+H7*5+I7*10</f>
        <v>12.86</v>
      </c>
      <c r="E7" s="45">
        <v>9.86</v>
      </c>
      <c r="F7" s="45">
        <v>3</v>
      </c>
      <c r="G7" s="45"/>
      <c r="H7" s="45"/>
      <c r="I7" s="45"/>
    </row>
    <row r="8" spans="1:9" x14ac:dyDescent="0.25">
      <c r="A8" s="39" t="s">
        <v>74</v>
      </c>
      <c r="B8" s="40" t="s">
        <v>22</v>
      </c>
      <c r="C8" s="40" t="s">
        <v>27</v>
      </c>
      <c r="D8" s="2">
        <f t="shared" ref="D8:D49" si="0">E8+F8+G8*3+H8*5+I8*5</f>
        <v>13.69</v>
      </c>
      <c r="E8" s="45">
        <v>12.69</v>
      </c>
      <c r="F8" s="45">
        <v>1</v>
      </c>
      <c r="G8" s="45"/>
      <c r="H8" s="45"/>
      <c r="I8" s="45"/>
    </row>
    <row r="9" spans="1:9" x14ac:dyDescent="0.25">
      <c r="A9" s="39" t="s">
        <v>30</v>
      </c>
      <c r="B9" s="40" t="s">
        <v>22</v>
      </c>
      <c r="C9" s="40" t="s">
        <v>31</v>
      </c>
      <c r="D9" s="2">
        <f t="shared" si="0"/>
        <v>14.01</v>
      </c>
      <c r="E9" s="45">
        <v>9.01</v>
      </c>
      <c r="F9" s="45">
        <v>5</v>
      </c>
      <c r="G9" s="45"/>
      <c r="H9" s="45"/>
      <c r="I9" s="45"/>
    </row>
    <row r="10" spans="1:9" x14ac:dyDescent="0.25">
      <c r="A10" s="39" t="s">
        <v>67</v>
      </c>
      <c r="B10" s="40" t="s">
        <v>25</v>
      </c>
      <c r="C10" s="40" t="s">
        <v>27</v>
      </c>
      <c r="D10" s="2">
        <f t="shared" si="0"/>
        <v>14.48</v>
      </c>
      <c r="E10" s="45">
        <v>11.48</v>
      </c>
      <c r="F10" s="45">
        <v>3</v>
      </c>
      <c r="G10" s="45"/>
      <c r="H10" s="45"/>
      <c r="I10" s="45"/>
    </row>
    <row r="11" spans="1:9" x14ac:dyDescent="0.25">
      <c r="A11" s="39" t="s">
        <v>28</v>
      </c>
      <c r="B11" s="40" t="s">
        <v>22</v>
      </c>
      <c r="C11" s="40" t="s">
        <v>29</v>
      </c>
      <c r="D11" s="2">
        <f t="shared" si="0"/>
        <v>14.84</v>
      </c>
      <c r="E11" s="45">
        <v>12.84</v>
      </c>
      <c r="F11" s="45">
        <v>2</v>
      </c>
      <c r="G11" s="45"/>
      <c r="H11" s="45"/>
      <c r="I11" s="45"/>
    </row>
    <row r="12" spans="1:9" x14ac:dyDescent="0.25">
      <c r="A12" s="39" t="s">
        <v>57</v>
      </c>
      <c r="B12" s="40" t="s">
        <v>25</v>
      </c>
      <c r="C12" s="40" t="s">
        <v>31</v>
      </c>
      <c r="D12" s="2">
        <f t="shared" si="0"/>
        <v>15.05</v>
      </c>
      <c r="E12" s="45">
        <v>13.05</v>
      </c>
      <c r="F12" s="45">
        <v>2</v>
      </c>
      <c r="G12" s="45"/>
      <c r="H12" s="45"/>
      <c r="I12" s="45"/>
    </row>
    <row r="13" spans="1:9" x14ac:dyDescent="0.25">
      <c r="A13" s="39" t="s">
        <v>32</v>
      </c>
      <c r="B13" s="40" t="s">
        <v>22</v>
      </c>
      <c r="C13" s="40" t="s">
        <v>21</v>
      </c>
      <c r="D13" s="2">
        <f t="shared" si="0"/>
        <v>15.12</v>
      </c>
      <c r="E13" s="45">
        <v>12.12</v>
      </c>
      <c r="F13" s="45">
        <v>3</v>
      </c>
      <c r="G13" s="45"/>
      <c r="H13" s="45"/>
      <c r="I13" s="45"/>
    </row>
    <row r="14" spans="1:9" x14ac:dyDescent="0.25">
      <c r="A14" s="39" t="s">
        <v>58</v>
      </c>
      <c r="B14" s="40" t="s">
        <v>22</v>
      </c>
      <c r="C14" s="40" t="s">
        <v>21</v>
      </c>
      <c r="D14" s="2">
        <f t="shared" si="0"/>
        <v>15.79</v>
      </c>
      <c r="E14" s="45">
        <v>11.79</v>
      </c>
      <c r="F14" s="45">
        <v>4</v>
      </c>
      <c r="G14" s="45"/>
      <c r="H14" s="45"/>
      <c r="I14" s="45"/>
    </row>
    <row r="15" spans="1:9" x14ac:dyDescent="0.25">
      <c r="A15" s="39" t="s">
        <v>73</v>
      </c>
      <c r="B15" s="40" t="s">
        <v>37</v>
      </c>
      <c r="C15" s="40" t="s">
        <v>31</v>
      </c>
      <c r="D15" s="2">
        <f t="shared" si="0"/>
        <v>15.82</v>
      </c>
      <c r="E15" s="45">
        <v>13.82</v>
      </c>
      <c r="F15" s="45">
        <v>2</v>
      </c>
      <c r="G15" s="45"/>
      <c r="H15" s="45"/>
      <c r="I15" s="45"/>
    </row>
    <row r="16" spans="1:9" x14ac:dyDescent="0.25">
      <c r="A16" s="39" t="s">
        <v>56</v>
      </c>
      <c r="B16" s="40" t="s">
        <v>22</v>
      </c>
      <c r="C16" s="40" t="s">
        <v>27</v>
      </c>
      <c r="D16" s="2">
        <f t="shared" si="0"/>
        <v>16.23</v>
      </c>
      <c r="E16" s="45">
        <v>11.23</v>
      </c>
      <c r="F16" s="45">
        <v>5</v>
      </c>
      <c r="G16" s="45"/>
      <c r="H16" s="45"/>
      <c r="I16" s="45"/>
    </row>
    <row r="17" spans="1:9" x14ac:dyDescent="0.25">
      <c r="A17" s="39" t="s">
        <v>34</v>
      </c>
      <c r="B17" s="40" t="s">
        <v>22</v>
      </c>
      <c r="C17" s="40" t="s">
        <v>31</v>
      </c>
      <c r="D17" s="2">
        <f t="shared" si="0"/>
        <v>16.39</v>
      </c>
      <c r="E17" s="45">
        <v>16.39</v>
      </c>
      <c r="F17" s="45"/>
      <c r="G17" s="45"/>
      <c r="H17" s="45"/>
      <c r="I17" s="45"/>
    </row>
    <row r="18" spans="1:9" x14ac:dyDescent="0.25">
      <c r="A18" s="39" t="s">
        <v>62</v>
      </c>
      <c r="B18" s="40" t="s">
        <v>22</v>
      </c>
      <c r="C18" s="40" t="s">
        <v>21</v>
      </c>
      <c r="D18" s="2">
        <f t="shared" si="0"/>
        <v>16.62</v>
      </c>
      <c r="E18" s="45">
        <v>16.62</v>
      </c>
      <c r="F18" s="45"/>
      <c r="G18" s="45"/>
      <c r="H18" s="45"/>
      <c r="I18" s="45"/>
    </row>
    <row r="19" spans="1:9" x14ac:dyDescent="0.25">
      <c r="A19" s="39" t="s">
        <v>66</v>
      </c>
      <c r="B19" s="40" t="s">
        <v>25</v>
      </c>
      <c r="C19" s="40" t="s">
        <v>24</v>
      </c>
      <c r="D19" s="2">
        <f t="shared" si="0"/>
        <v>16.759999999999998</v>
      </c>
      <c r="E19" s="45">
        <v>13.76</v>
      </c>
      <c r="F19" s="45">
        <v>3</v>
      </c>
      <c r="G19" s="45"/>
      <c r="H19" s="45"/>
      <c r="I19" s="45"/>
    </row>
    <row r="20" spans="1:9" x14ac:dyDescent="0.25">
      <c r="A20" s="39" t="s">
        <v>55</v>
      </c>
      <c r="B20" s="40" t="s">
        <v>22</v>
      </c>
      <c r="C20" s="40" t="s">
        <v>27</v>
      </c>
      <c r="D20" s="2">
        <f t="shared" si="0"/>
        <v>16.829999999999998</v>
      </c>
      <c r="E20" s="45">
        <v>11.83</v>
      </c>
      <c r="F20" s="45">
        <v>5</v>
      </c>
      <c r="G20" s="45"/>
      <c r="H20" s="45"/>
      <c r="I20" s="45"/>
    </row>
    <row r="21" spans="1:9" x14ac:dyDescent="0.25">
      <c r="A21" s="39" t="s">
        <v>49</v>
      </c>
      <c r="B21" s="40" t="s">
        <v>25</v>
      </c>
      <c r="C21" s="40" t="s">
        <v>24</v>
      </c>
      <c r="D21" s="2">
        <f t="shared" si="0"/>
        <v>18.309999999999999</v>
      </c>
      <c r="E21" s="45">
        <v>16.309999999999999</v>
      </c>
      <c r="F21" s="45">
        <v>2</v>
      </c>
      <c r="G21" s="45"/>
      <c r="H21" s="45"/>
      <c r="I21" s="45"/>
    </row>
    <row r="22" spans="1:9" x14ac:dyDescent="0.25">
      <c r="A22" s="39" t="s">
        <v>75</v>
      </c>
      <c r="B22" s="40" t="s">
        <v>76</v>
      </c>
      <c r="C22" s="40" t="s">
        <v>31</v>
      </c>
      <c r="D22" s="2">
        <f t="shared" si="0"/>
        <v>20.190000000000001</v>
      </c>
      <c r="E22" s="45">
        <v>16.190000000000001</v>
      </c>
      <c r="F22" s="45">
        <v>4</v>
      </c>
      <c r="G22" s="45"/>
      <c r="H22" s="45"/>
      <c r="I22" s="45"/>
    </row>
    <row r="23" spans="1:9" x14ac:dyDescent="0.25">
      <c r="A23" s="39" t="s">
        <v>33</v>
      </c>
      <c r="B23" s="40" t="s">
        <v>25</v>
      </c>
      <c r="C23" s="40" t="s">
        <v>27</v>
      </c>
      <c r="D23" s="2">
        <f t="shared" si="0"/>
        <v>20.48</v>
      </c>
      <c r="E23" s="45">
        <v>13.48</v>
      </c>
      <c r="F23" s="45">
        <v>7</v>
      </c>
      <c r="G23" s="45"/>
      <c r="H23" s="45"/>
      <c r="I23" s="45"/>
    </row>
    <row r="24" spans="1:9" x14ac:dyDescent="0.25">
      <c r="A24" s="39" t="s">
        <v>48</v>
      </c>
      <c r="B24" s="40" t="s">
        <v>25</v>
      </c>
      <c r="C24" s="40" t="s">
        <v>31</v>
      </c>
      <c r="D24" s="2">
        <f t="shared" si="0"/>
        <v>21.16</v>
      </c>
      <c r="E24" s="45">
        <v>21.16</v>
      </c>
      <c r="F24" s="45"/>
      <c r="G24" s="45"/>
      <c r="H24" s="45"/>
      <c r="I24" s="45"/>
    </row>
    <row r="25" spans="1:9" x14ac:dyDescent="0.25">
      <c r="A25" s="39" t="s">
        <v>36</v>
      </c>
      <c r="B25" s="40" t="s">
        <v>37</v>
      </c>
      <c r="C25" s="40" t="s">
        <v>27</v>
      </c>
      <c r="D25" s="2">
        <f t="shared" si="0"/>
        <v>22.31</v>
      </c>
      <c r="E25" s="45">
        <v>21.31</v>
      </c>
      <c r="F25" s="45">
        <v>1</v>
      </c>
      <c r="G25" s="45"/>
      <c r="H25" s="45"/>
      <c r="I25" s="45"/>
    </row>
    <row r="26" spans="1:9" x14ac:dyDescent="0.25">
      <c r="A26" s="39" t="s">
        <v>47</v>
      </c>
      <c r="B26" s="40" t="s">
        <v>25</v>
      </c>
      <c r="C26" s="40" t="s">
        <v>27</v>
      </c>
      <c r="D26" s="2">
        <f t="shared" si="0"/>
        <v>24.21</v>
      </c>
      <c r="E26" s="45">
        <v>22.21</v>
      </c>
      <c r="F26" s="45">
        <v>2</v>
      </c>
      <c r="G26" s="45"/>
      <c r="H26" s="45"/>
      <c r="I26" s="45"/>
    </row>
    <row r="27" spans="1:9" x14ac:dyDescent="0.25">
      <c r="A27" s="39" t="s">
        <v>63</v>
      </c>
      <c r="B27" s="40" t="s">
        <v>25</v>
      </c>
      <c r="C27" s="40" t="s">
        <v>31</v>
      </c>
      <c r="D27" s="2">
        <f t="shared" si="0"/>
        <v>24.54</v>
      </c>
      <c r="E27" s="45">
        <v>10.54</v>
      </c>
      <c r="F27" s="45">
        <v>11</v>
      </c>
      <c r="G27" s="45">
        <v>1</v>
      </c>
      <c r="H27" s="45"/>
      <c r="I27" s="45"/>
    </row>
    <row r="28" spans="1:9" x14ac:dyDescent="0.25">
      <c r="A28" s="39" t="s">
        <v>35</v>
      </c>
      <c r="B28" s="49" t="s">
        <v>22</v>
      </c>
      <c r="C28" s="49" t="s">
        <v>31</v>
      </c>
      <c r="D28" s="2">
        <f t="shared" si="0"/>
        <v>24.61</v>
      </c>
      <c r="E28" s="44">
        <v>23.61</v>
      </c>
      <c r="F28" s="44">
        <v>1</v>
      </c>
      <c r="G28" s="44"/>
      <c r="H28" s="44"/>
      <c r="I28" s="44"/>
    </row>
    <row r="29" spans="1:9" x14ac:dyDescent="0.25">
      <c r="A29" s="39" t="s">
        <v>43</v>
      </c>
      <c r="B29" s="40" t="s">
        <v>25</v>
      </c>
      <c r="C29" s="40" t="s">
        <v>24</v>
      </c>
      <c r="D29" s="2">
        <f t="shared" si="0"/>
        <v>25.25</v>
      </c>
      <c r="E29" s="45">
        <v>20.25</v>
      </c>
      <c r="F29" s="45"/>
      <c r="G29" s="45"/>
      <c r="H29" s="45">
        <v>1</v>
      </c>
      <c r="I29" s="45"/>
    </row>
    <row r="30" spans="1:9" x14ac:dyDescent="0.25">
      <c r="A30" s="39" t="s">
        <v>23</v>
      </c>
      <c r="B30" s="40" t="s">
        <v>25</v>
      </c>
      <c r="C30" s="40" t="s">
        <v>24</v>
      </c>
      <c r="D30" s="2">
        <f t="shared" si="0"/>
        <v>25.48</v>
      </c>
      <c r="E30" s="45">
        <v>21.48</v>
      </c>
      <c r="F30" s="45">
        <v>4</v>
      </c>
      <c r="G30" s="45"/>
      <c r="H30" s="45"/>
      <c r="I30" s="45"/>
    </row>
    <row r="31" spans="1:9" x14ac:dyDescent="0.25">
      <c r="A31" s="39" t="s">
        <v>59</v>
      </c>
      <c r="B31" s="40" t="s">
        <v>25</v>
      </c>
      <c r="C31" s="40" t="s">
        <v>31</v>
      </c>
      <c r="D31" s="2">
        <f t="shared" si="0"/>
        <v>26.21</v>
      </c>
      <c r="E31" s="45">
        <v>15.21</v>
      </c>
      <c r="F31" s="45">
        <v>11</v>
      </c>
      <c r="G31" s="45"/>
      <c r="H31" s="45"/>
      <c r="I31" s="45"/>
    </row>
    <row r="32" spans="1:9" x14ac:dyDescent="0.25">
      <c r="A32" s="39" t="s">
        <v>26</v>
      </c>
      <c r="B32" s="40" t="s">
        <v>22</v>
      </c>
      <c r="C32" s="40" t="s">
        <v>27</v>
      </c>
      <c r="D32" s="2">
        <f t="shared" si="0"/>
        <v>27.37</v>
      </c>
      <c r="E32" s="45">
        <v>22.37</v>
      </c>
      <c r="F32" s="45">
        <v>5</v>
      </c>
      <c r="G32" s="45"/>
      <c r="H32" s="45"/>
      <c r="I32" s="45"/>
    </row>
    <row r="33" spans="1:9" x14ac:dyDescent="0.25">
      <c r="A33" s="39" t="s">
        <v>65</v>
      </c>
      <c r="B33" s="40" t="s">
        <v>22</v>
      </c>
      <c r="C33" s="40" t="s">
        <v>27</v>
      </c>
      <c r="D33" s="2">
        <f t="shared" si="0"/>
        <v>27.6</v>
      </c>
      <c r="E33" s="45">
        <v>18.600000000000001</v>
      </c>
      <c r="F33" s="45">
        <v>9</v>
      </c>
      <c r="G33" s="45"/>
      <c r="H33" s="45"/>
      <c r="I33" s="45"/>
    </row>
    <row r="34" spans="1:9" x14ac:dyDescent="0.25">
      <c r="A34" s="39" t="s">
        <v>72</v>
      </c>
      <c r="B34" s="40" t="s">
        <v>37</v>
      </c>
      <c r="C34" s="40" t="s">
        <v>31</v>
      </c>
      <c r="D34" s="2">
        <f t="shared" si="0"/>
        <v>28.03</v>
      </c>
      <c r="E34" s="45">
        <v>25.03</v>
      </c>
      <c r="F34" s="45">
        <v>3</v>
      </c>
      <c r="G34" s="45"/>
      <c r="H34" s="45"/>
      <c r="I34" s="45"/>
    </row>
    <row r="35" spans="1:9" x14ac:dyDescent="0.25">
      <c r="A35" s="39" t="s">
        <v>54</v>
      </c>
      <c r="B35" s="40" t="s">
        <v>25</v>
      </c>
      <c r="C35" s="40" t="s">
        <v>24</v>
      </c>
      <c r="D35" s="2">
        <f t="shared" si="0"/>
        <v>28.46</v>
      </c>
      <c r="E35" s="45">
        <v>28.46</v>
      </c>
      <c r="F35" s="45"/>
      <c r="G35" s="45"/>
      <c r="H35" s="45"/>
      <c r="I35" s="45"/>
    </row>
    <row r="36" spans="1:9" x14ac:dyDescent="0.25">
      <c r="A36" s="39" t="s">
        <v>42</v>
      </c>
      <c r="B36" s="40" t="s">
        <v>25</v>
      </c>
      <c r="C36" s="40" t="s">
        <v>24</v>
      </c>
      <c r="D36" s="2">
        <f t="shared" si="0"/>
        <v>29.53</v>
      </c>
      <c r="E36" s="45">
        <v>25.53</v>
      </c>
      <c r="F36" s="45">
        <v>4</v>
      </c>
      <c r="G36" s="45"/>
      <c r="H36" s="45"/>
      <c r="I36" s="45"/>
    </row>
    <row r="37" spans="1:9" x14ac:dyDescent="0.25">
      <c r="A37" s="39" t="s">
        <v>53</v>
      </c>
      <c r="B37" s="40" t="s">
        <v>25</v>
      </c>
      <c r="C37" s="40" t="s">
        <v>24</v>
      </c>
      <c r="D37" s="2">
        <f t="shared" si="0"/>
        <v>29.62</v>
      </c>
      <c r="E37" s="45">
        <v>26.62</v>
      </c>
      <c r="F37" s="45">
        <v>3</v>
      </c>
      <c r="G37" s="45"/>
      <c r="H37" s="45"/>
      <c r="I37" s="45"/>
    </row>
    <row r="38" spans="1:9" x14ac:dyDescent="0.25">
      <c r="A38" s="39" t="s">
        <v>60</v>
      </c>
      <c r="B38" s="40" t="s">
        <v>25</v>
      </c>
      <c r="C38" s="40" t="s">
        <v>27</v>
      </c>
      <c r="D38" s="2">
        <f t="shared" si="0"/>
        <v>30.28</v>
      </c>
      <c r="E38" s="45">
        <v>23.28</v>
      </c>
      <c r="F38" s="45">
        <v>7</v>
      </c>
      <c r="G38" s="45"/>
      <c r="H38" s="45"/>
      <c r="I38" s="45"/>
    </row>
    <row r="39" spans="1:9" x14ac:dyDescent="0.25">
      <c r="A39" s="39" t="s">
        <v>61</v>
      </c>
      <c r="B39" s="40" t="s">
        <v>22</v>
      </c>
      <c r="C39" s="40" t="s">
        <v>31</v>
      </c>
      <c r="D39" s="2">
        <f t="shared" si="0"/>
        <v>30.55</v>
      </c>
      <c r="E39" s="45">
        <v>24.55</v>
      </c>
      <c r="F39" s="45">
        <v>1</v>
      </c>
      <c r="G39" s="45"/>
      <c r="H39" s="45">
        <v>1</v>
      </c>
      <c r="I39" s="45"/>
    </row>
    <row r="40" spans="1:9" x14ac:dyDescent="0.25">
      <c r="A40" s="39" t="s">
        <v>68</v>
      </c>
      <c r="B40" s="40" t="s">
        <v>37</v>
      </c>
      <c r="C40" s="40" t="s">
        <v>24</v>
      </c>
      <c r="D40" s="2">
        <f t="shared" si="0"/>
        <v>31.1</v>
      </c>
      <c r="E40" s="45">
        <v>15.1</v>
      </c>
      <c r="F40" s="45">
        <v>16</v>
      </c>
      <c r="G40" s="45"/>
      <c r="H40" s="45"/>
      <c r="I40" s="45"/>
    </row>
    <row r="41" spans="1:9" x14ac:dyDescent="0.25">
      <c r="A41" s="39" t="s">
        <v>39</v>
      </c>
      <c r="B41" s="40" t="s">
        <v>25</v>
      </c>
      <c r="C41" s="40" t="s">
        <v>24</v>
      </c>
      <c r="D41" s="2">
        <f t="shared" si="0"/>
        <v>31.55</v>
      </c>
      <c r="E41" s="45">
        <v>26.55</v>
      </c>
      <c r="F41" s="45">
        <v>5</v>
      </c>
      <c r="G41" s="45"/>
      <c r="H41" s="45"/>
      <c r="I41" s="45"/>
    </row>
    <row r="42" spans="1:9" x14ac:dyDescent="0.25">
      <c r="A42" s="39" t="s">
        <v>41</v>
      </c>
      <c r="B42" s="40" t="s">
        <v>25</v>
      </c>
      <c r="C42" s="40" t="s">
        <v>27</v>
      </c>
      <c r="D42" s="2">
        <f t="shared" si="0"/>
        <v>32.18</v>
      </c>
      <c r="E42" s="45">
        <v>27.18</v>
      </c>
      <c r="F42" s="45">
        <v>5</v>
      </c>
      <c r="G42" s="45"/>
      <c r="H42" s="45"/>
      <c r="I42" s="45"/>
    </row>
    <row r="43" spans="1:9" x14ac:dyDescent="0.25">
      <c r="A43" s="39" t="s">
        <v>44</v>
      </c>
      <c r="B43" s="40" t="s">
        <v>37</v>
      </c>
      <c r="C43" s="40" t="s">
        <v>24</v>
      </c>
      <c r="D43" s="2">
        <f t="shared" si="0"/>
        <v>37.03</v>
      </c>
      <c r="E43" s="45">
        <v>37.03</v>
      </c>
      <c r="F43" s="45"/>
      <c r="G43" s="45"/>
      <c r="H43" s="45"/>
      <c r="I43" s="45"/>
    </row>
    <row r="44" spans="1:9" x14ac:dyDescent="0.25">
      <c r="A44" s="39" t="s">
        <v>51</v>
      </c>
      <c r="B44" s="40" t="s">
        <v>25</v>
      </c>
      <c r="C44" s="40" t="s">
        <v>24</v>
      </c>
      <c r="D44" s="2">
        <f t="shared" si="0"/>
        <v>37.14</v>
      </c>
      <c r="E44" s="45">
        <v>35.14</v>
      </c>
      <c r="F44" s="45">
        <v>2</v>
      </c>
      <c r="G44" s="45"/>
      <c r="H44" s="45"/>
      <c r="I44" s="45"/>
    </row>
    <row r="45" spans="1:9" x14ac:dyDescent="0.25">
      <c r="A45" s="39" t="s">
        <v>50</v>
      </c>
      <c r="B45" s="40" t="s">
        <v>25</v>
      </c>
      <c r="C45" s="40" t="s">
        <v>24</v>
      </c>
      <c r="D45" s="2">
        <f t="shared" si="0"/>
        <v>40.200000000000003</v>
      </c>
      <c r="E45" s="45">
        <v>39.200000000000003</v>
      </c>
      <c r="F45" s="45">
        <v>1</v>
      </c>
      <c r="G45" s="45"/>
      <c r="H45" s="45"/>
      <c r="I45" s="45"/>
    </row>
    <row r="46" spans="1:9" x14ac:dyDescent="0.25">
      <c r="A46" s="39" t="s">
        <v>40</v>
      </c>
      <c r="B46" s="40" t="s">
        <v>25</v>
      </c>
      <c r="C46" s="40" t="s">
        <v>24</v>
      </c>
      <c r="D46" s="2">
        <f t="shared" si="0"/>
        <v>40.44</v>
      </c>
      <c r="E46" s="45">
        <v>30.44</v>
      </c>
      <c r="F46" s="45">
        <v>10</v>
      </c>
      <c r="G46" s="45"/>
      <c r="H46" s="45"/>
      <c r="I46" s="45"/>
    </row>
    <row r="47" spans="1:9" x14ac:dyDescent="0.25">
      <c r="A47" s="39" t="s">
        <v>45</v>
      </c>
      <c r="B47" s="40" t="s">
        <v>46</v>
      </c>
      <c r="C47" s="40" t="s">
        <v>24</v>
      </c>
      <c r="D47" s="2">
        <f t="shared" si="0"/>
        <v>45.1</v>
      </c>
      <c r="E47" s="45">
        <v>41.1</v>
      </c>
      <c r="F47" s="45">
        <v>4</v>
      </c>
      <c r="G47" s="45"/>
      <c r="H47" s="45"/>
      <c r="I47" s="45"/>
    </row>
    <row r="48" spans="1:9" x14ac:dyDescent="0.25">
      <c r="A48" s="39" t="s">
        <v>52</v>
      </c>
      <c r="B48" s="40" t="s">
        <v>25</v>
      </c>
      <c r="C48" s="40" t="s">
        <v>24</v>
      </c>
      <c r="D48" s="2">
        <f t="shared" si="0"/>
        <v>49.95</v>
      </c>
      <c r="E48" s="45">
        <v>29.95</v>
      </c>
      <c r="F48" s="45">
        <v>5</v>
      </c>
      <c r="G48" s="45"/>
      <c r="H48" s="45">
        <v>3</v>
      </c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0"/>
        <v>99.44</v>
      </c>
      <c r="E49" s="45">
        <v>85.44</v>
      </c>
      <c r="F49" s="45">
        <v>14</v>
      </c>
      <c r="G49" s="45"/>
      <c r="H49" s="45"/>
      <c r="I49" s="45"/>
    </row>
  </sheetData>
  <sortState ref="A3:I49">
    <sortCondition ref="D3:D49"/>
  </sortState>
  <conditionalFormatting sqref="D3:D49">
    <cfRule type="top10" dxfId="11" priority="2" bottom="1" rank="1"/>
  </conditionalFormatting>
  <conditionalFormatting sqref="E3:E49">
    <cfRule type="top10" dxfId="10" priority="1" bottom="1" rank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L9" sqref="L9"/>
    </sheetView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6" max="9" width="3.7109375" customWidth="1"/>
  </cols>
  <sheetData>
    <row r="1" spans="1:9" ht="15.75" thickBot="1" x14ac:dyDescent="0.3">
      <c r="A1" s="5"/>
      <c r="B1" s="8"/>
      <c r="C1" s="8"/>
      <c r="D1" s="3" t="s">
        <v>5</v>
      </c>
      <c r="E1" s="14"/>
      <c r="F1" s="14"/>
      <c r="G1" s="14"/>
      <c r="H1" s="14"/>
      <c r="I1" s="15"/>
    </row>
    <row r="2" spans="1:9" ht="33.75" thickBot="1" x14ac:dyDescent="0.3">
      <c r="A2" s="6" t="s">
        <v>7</v>
      </c>
      <c r="B2" s="9" t="s">
        <v>8</v>
      </c>
      <c r="C2" s="9" t="s">
        <v>9</v>
      </c>
      <c r="D2" s="1" t="s">
        <v>13</v>
      </c>
      <c r="E2" s="10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69</v>
      </c>
      <c r="B3" s="40" t="s">
        <v>22</v>
      </c>
      <c r="C3" s="40" t="s">
        <v>21</v>
      </c>
      <c r="D3" s="2">
        <f t="shared" ref="D3:D13" si="0">E3+F3+G3*3+H3*5+I3*5</f>
        <v>27.5</v>
      </c>
      <c r="E3" s="45">
        <v>26.5</v>
      </c>
      <c r="F3" s="45">
        <v>1</v>
      </c>
      <c r="G3" s="45"/>
      <c r="H3" s="45"/>
      <c r="I3" s="45"/>
    </row>
    <row r="4" spans="1:9" x14ac:dyDescent="0.25">
      <c r="A4" s="39" t="s">
        <v>70</v>
      </c>
      <c r="B4" s="40" t="s">
        <v>22</v>
      </c>
      <c r="C4" s="40" t="s">
        <v>31</v>
      </c>
      <c r="D4" s="2">
        <f t="shared" si="0"/>
        <v>29.3</v>
      </c>
      <c r="E4" s="45">
        <v>29.3</v>
      </c>
      <c r="F4" s="45"/>
      <c r="G4" s="45"/>
      <c r="H4" s="45"/>
      <c r="I4" s="45"/>
    </row>
    <row r="5" spans="1:9" x14ac:dyDescent="0.25">
      <c r="A5" s="39" t="s">
        <v>58</v>
      </c>
      <c r="B5" s="40" t="s">
        <v>22</v>
      </c>
      <c r="C5" s="40" t="s">
        <v>21</v>
      </c>
      <c r="D5" s="2">
        <f t="shared" si="0"/>
        <v>29.54</v>
      </c>
      <c r="E5" s="45">
        <v>25.54</v>
      </c>
      <c r="F5" s="45">
        <v>4</v>
      </c>
      <c r="G5" s="45"/>
      <c r="H5" s="45"/>
      <c r="I5" s="45"/>
    </row>
    <row r="6" spans="1:9" x14ac:dyDescent="0.25">
      <c r="A6" s="39" t="s">
        <v>28</v>
      </c>
      <c r="B6" s="40" t="s">
        <v>22</v>
      </c>
      <c r="C6" s="40" t="s">
        <v>29</v>
      </c>
      <c r="D6" s="2">
        <f t="shared" si="0"/>
        <v>29.64</v>
      </c>
      <c r="E6" s="45">
        <v>27.64</v>
      </c>
      <c r="F6" s="45">
        <v>2</v>
      </c>
      <c r="G6" s="45"/>
      <c r="H6" s="45"/>
      <c r="I6" s="45"/>
    </row>
    <row r="7" spans="1:9" x14ac:dyDescent="0.25">
      <c r="A7" s="39" t="s">
        <v>30</v>
      </c>
      <c r="B7" s="40" t="s">
        <v>22</v>
      </c>
      <c r="C7" s="40" t="s">
        <v>31</v>
      </c>
      <c r="D7" s="2">
        <f t="shared" si="0"/>
        <v>30.89</v>
      </c>
      <c r="E7" s="45">
        <v>26.89</v>
      </c>
      <c r="F7" s="45">
        <v>4</v>
      </c>
      <c r="G7" s="45"/>
      <c r="H7" s="45"/>
      <c r="I7" s="45"/>
    </row>
    <row r="8" spans="1:9" x14ac:dyDescent="0.25">
      <c r="A8" s="39" t="s">
        <v>32</v>
      </c>
      <c r="B8" s="40" t="s">
        <v>22</v>
      </c>
      <c r="C8" s="40" t="s">
        <v>21</v>
      </c>
      <c r="D8" s="2">
        <f t="shared" si="0"/>
        <v>31.26</v>
      </c>
      <c r="E8" s="45">
        <v>30.26</v>
      </c>
      <c r="F8" s="45">
        <v>1</v>
      </c>
      <c r="G8" s="45"/>
      <c r="H8" s="45"/>
      <c r="I8" s="45"/>
    </row>
    <row r="9" spans="1:9" x14ac:dyDescent="0.25">
      <c r="A9" s="39" t="s">
        <v>64</v>
      </c>
      <c r="B9" s="40" t="s">
        <v>25</v>
      </c>
      <c r="C9" s="40" t="s">
        <v>21</v>
      </c>
      <c r="D9" s="2">
        <f t="shared" si="0"/>
        <v>31.9</v>
      </c>
      <c r="E9" s="45">
        <v>31.9</v>
      </c>
      <c r="F9" s="45"/>
      <c r="G9" s="45"/>
      <c r="H9" s="45"/>
      <c r="I9" s="45"/>
    </row>
    <row r="10" spans="1:9" x14ac:dyDescent="0.25">
      <c r="A10" s="39" t="s">
        <v>62</v>
      </c>
      <c r="B10" s="40" t="s">
        <v>22</v>
      </c>
      <c r="C10" s="40" t="s">
        <v>21</v>
      </c>
      <c r="D10" s="2">
        <f t="shared" si="0"/>
        <v>34</v>
      </c>
      <c r="E10" s="45">
        <v>33</v>
      </c>
      <c r="F10" s="45">
        <v>1</v>
      </c>
      <c r="G10" s="45"/>
      <c r="H10" s="45"/>
      <c r="I10" s="45"/>
    </row>
    <row r="11" spans="1:9" x14ac:dyDescent="0.25">
      <c r="A11" s="39" t="s">
        <v>71</v>
      </c>
      <c r="B11" s="40" t="s">
        <v>25</v>
      </c>
      <c r="C11" s="40" t="s">
        <v>21</v>
      </c>
      <c r="D11" s="2">
        <f t="shared" si="0"/>
        <v>34.870000000000005</v>
      </c>
      <c r="E11" s="45">
        <v>31.87</v>
      </c>
      <c r="F11" s="45">
        <v>3</v>
      </c>
      <c r="G11" s="45"/>
      <c r="H11" s="45"/>
      <c r="I11" s="45"/>
    </row>
    <row r="12" spans="1:9" x14ac:dyDescent="0.25">
      <c r="A12" s="39" t="s">
        <v>48</v>
      </c>
      <c r="B12" s="40" t="s">
        <v>25</v>
      </c>
      <c r="C12" s="40" t="s">
        <v>31</v>
      </c>
      <c r="D12" s="2">
        <f t="shared" si="0"/>
        <v>35.11</v>
      </c>
      <c r="E12" s="45">
        <v>35.11</v>
      </c>
      <c r="F12" s="45"/>
      <c r="G12" s="45"/>
      <c r="H12" s="45"/>
      <c r="I12" s="45"/>
    </row>
    <row r="13" spans="1:9" x14ac:dyDescent="0.25">
      <c r="A13" s="39" t="s">
        <v>63</v>
      </c>
      <c r="B13" s="40" t="s">
        <v>25</v>
      </c>
      <c r="C13" s="40" t="s">
        <v>31</v>
      </c>
      <c r="D13" s="2">
        <f t="shared" si="0"/>
        <v>35.36</v>
      </c>
      <c r="E13" s="45">
        <v>35.36</v>
      </c>
      <c r="F13" s="45"/>
      <c r="G13" s="45"/>
      <c r="H13" s="45"/>
      <c r="I13" s="45"/>
    </row>
    <row r="14" spans="1:9" x14ac:dyDescent="0.25">
      <c r="A14" s="39" t="s">
        <v>20</v>
      </c>
      <c r="B14" s="40" t="s">
        <v>22</v>
      </c>
      <c r="C14" s="40" t="s">
        <v>21</v>
      </c>
      <c r="D14" s="2">
        <f>E14+F14+G14*3+H14*5+I14*10</f>
        <v>35.4</v>
      </c>
      <c r="E14" s="45">
        <v>32.4</v>
      </c>
      <c r="F14" s="45">
        <v>3</v>
      </c>
      <c r="G14" s="45"/>
      <c r="H14" s="45"/>
      <c r="I14" s="45"/>
    </row>
    <row r="15" spans="1:9" x14ac:dyDescent="0.25">
      <c r="A15" s="39" t="s">
        <v>74</v>
      </c>
      <c r="B15" s="40" t="s">
        <v>22</v>
      </c>
      <c r="C15" s="40" t="s">
        <v>27</v>
      </c>
      <c r="D15" s="2">
        <f t="shared" ref="D15:D49" si="1">E15+F15+G15*3+H15*5+I15*5</f>
        <v>35.75</v>
      </c>
      <c r="E15" s="45">
        <v>34.75</v>
      </c>
      <c r="F15" s="45">
        <v>1</v>
      </c>
      <c r="G15" s="45"/>
      <c r="H15" s="45"/>
      <c r="I15" s="45"/>
    </row>
    <row r="16" spans="1:9" x14ac:dyDescent="0.25">
      <c r="A16" s="39" t="s">
        <v>59</v>
      </c>
      <c r="B16" s="40" t="s">
        <v>25</v>
      </c>
      <c r="C16" s="40" t="s">
        <v>31</v>
      </c>
      <c r="D16" s="2">
        <f t="shared" si="1"/>
        <v>37.049999999999997</v>
      </c>
      <c r="E16" s="45">
        <v>35.049999999999997</v>
      </c>
      <c r="F16" s="45">
        <v>2</v>
      </c>
      <c r="G16" s="45"/>
      <c r="H16" s="45"/>
      <c r="I16" s="45"/>
    </row>
    <row r="17" spans="1:9" x14ac:dyDescent="0.25">
      <c r="A17" s="39" t="s">
        <v>35</v>
      </c>
      <c r="B17" s="49" t="s">
        <v>22</v>
      </c>
      <c r="C17" s="49" t="s">
        <v>31</v>
      </c>
      <c r="D17" s="2">
        <f t="shared" si="1"/>
        <v>38.33</v>
      </c>
      <c r="E17" s="44">
        <v>36.33</v>
      </c>
      <c r="F17" s="44">
        <v>2</v>
      </c>
      <c r="G17" s="44"/>
      <c r="H17" s="44"/>
      <c r="I17" s="44"/>
    </row>
    <row r="18" spans="1:9" x14ac:dyDescent="0.25">
      <c r="A18" s="39" t="s">
        <v>57</v>
      </c>
      <c r="B18" s="40" t="s">
        <v>25</v>
      </c>
      <c r="C18" s="40" t="s">
        <v>31</v>
      </c>
      <c r="D18" s="2">
        <f t="shared" si="1"/>
        <v>38.57</v>
      </c>
      <c r="E18" s="45">
        <v>38.57</v>
      </c>
      <c r="F18" s="45"/>
      <c r="G18" s="45"/>
      <c r="H18" s="45"/>
      <c r="I18" s="45"/>
    </row>
    <row r="19" spans="1:9" x14ac:dyDescent="0.25">
      <c r="A19" s="39" t="s">
        <v>73</v>
      </c>
      <c r="B19" s="40" t="s">
        <v>37</v>
      </c>
      <c r="C19" s="40" t="s">
        <v>31</v>
      </c>
      <c r="D19" s="2">
        <f t="shared" si="1"/>
        <v>38.85</v>
      </c>
      <c r="E19" s="45">
        <v>38.85</v>
      </c>
      <c r="F19" s="45"/>
      <c r="G19" s="45"/>
      <c r="H19" s="45"/>
      <c r="I19" s="45"/>
    </row>
    <row r="20" spans="1:9" x14ac:dyDescent="0.25">
      <c r="A20" s="39" t="s">
        <v>66</v>
      </c>
      <c r="B20" s="40" t="s">
        <v>25</v>
      </c>
      <c r="C20" s="40" t="s">
        <v>24</v>
      </c>
      <c r="D20" s="2">
        <f t="shared" si="1"/>
        <v>39.53</v>
      </c>
      <c r="E20" s="45">
        <v>38.53</v>
      </c>
      <c r="F20" s="45">
        <v>1</v>
      </c>
      <c r="G20" s="45"/>
      <c r="H20" s="45"/>
      <c r="I20" s="45"/>
    </row>
    <row r="21" spans="1:9" x14ac:dyDescent="0.25">
      <c r="A21" s="39" t="s">
        <v>34</v>
      </c>
      <c r="B21" s="40" t="s">
        <v>22</v>
      </c>
      <c r="C21" s="40" t="s">
        <v>31</v>
      </c>
      <c r="D21" s="2">
        <f t="shared" si="1"/>
        <v>43.18</v>
      </c>
      <c r="E21" s="45">
        <v>34.18</v>
      </c>
      <c r="F21" s="45">
        <v>9</v>
      </c>
      <c r="G21" s="45"/>
      <c r="H21" s="45"/>
      <c r="I21" s="45"/>
    </row>
    <row r="22" spans="1:9" x14ac:dyDescent="0.25">
      <c r="A22" s="39" t="s">
        <v>55</v>
      </c>
      <c r="B22" s="40" t="s">
        <v>22</v>
      </c>
      <c r="C22" s="40" t="s">
        <v>27</v>
      </c>
      <c r="D22" s="2">
        <f t="shared" si="1"/>
        <v>43.59</v>
      </c>
      <c r="E22" s="45">
        <v>40.590000000000003</v>
      </c>
      <c r="F22" s="45"/>
      <c r="G22" s="45">
        <v>1</v>
      </c>
      <c r="H22" s="45"/>
      <c r="I22" s="45"/>
    </row>
    <row r="23" spans="1:9" x14ac:dyDescent="0.25">
      <c r="A23" s="39" t="s">
        <v>56</v>
      </c>
      <c r="B23" s="40" t="s">
        <v>22</v>
      </c>
      <c r="C23" s="40" t="s">
        <v>27</v>
      </c>
      <c r="D23" s="2">
        <f t="shared" si="1"/>
        <v>43.93</v>
      </c>
      <c r="E23" s="45">
        <v>34.93</v>
      </c>
      <c r="F23" s="45">
        <v>9</v>
      </c>
      <c r="G23" s="45"/>
      <c r="H23" s="45"/>
      <c r="I23" s="45"/>
    </row>
    <row r="24" spans="1:9" x14ac:dyDescent="0.25">
      <c r="A24" s="39" t="s">
        <v>61</v>
      </c>
      <c r="B24" s="40" t="s">
        <v>22</v>
      </c>
      <c r="C24" s="40" t="s">
        <v>31</v>
      </c>
      <c r="D24" s="2">
        <f t="shared" si="1"/>
        <v>44</v>
      </c>
      <c r="E24" s="45">
        <v>42</v>
      </c>
      <c r="F24" s="45">
        <v>2</v>
      </c>
      <c r="G24" s="45"/>
      <c r="H24" s="45"/>
      <c r="I24" s="45"/>
    </row>
    <row r="25" spans="1:9" x14ac:dyDescent="0.25">
      <c r="A25" s="39" t="s">
        <v>75</v>
      </c>
      <c r="B25" s="40" t="s">
        <v>76</v>
      </c>
      <c r="C25" s="40" t="s">
        <v>31</v>
      </c>
      <c r="D25" s="2">
        <f t="shared" si="1"/>
        <v>45.5</v>
      </c>
      <c r="E25" s="45">
        <v>42.5</v>
      </c>
      <c r="F25" s="45">
        <v>3</v>
      </c>
      <c r="G25" s="45"/>
      <c r="H25" s="45"/>
      <c r="I25" s="45"/>
    </row>
    <row r="26" spans="1:9" x14ac:dyDescent="0.25">
      <c r="A26" s="39" t="s">
        <v>43</v>
      </c>
      <c r="B26" s="40" t="s">
        <v>25</v>
      </c>
      <c r="C26" s="40" t="s">
        <v>24</v>
      </c>
      <c r="D26" s="2">
        <f t="shared" si="1"/>
        <v>46.63</v>
      </c>
      <c r="E26" s="45">
        <v>46.63</v>
      </c>
      <c r="F26" s="45"/>
      <c r="G26" s="45"/>
      <c r="H26" s="45"/>
      <c r="I26" s="45"/>
    </row>
    <row r="27" spans="1:9" x14ac:dyDescent="0.25">
      <c r="A27" s="39" t="s">
        <v>72</v>
      </c>
      <c r="B27" s="40" t="s">
        <v>37</v>
      </c>
      <c r="C27" s="40" t="s">
        <v>31</v>
      </c>
      <c r="D27" s="2">
        <f t="shared" si="1"/>
        <v>48.87</v>
      </c>
      <c r="E27" s="45">
        <v>48.87</v>
      </c>
      <c r="F27" s="45"/>
      <c r="G27" s="45"/>
      <c r="H27" s="45"/>
      <c r="I27" s="45"/>
    </row>
    <row r="28" spans="1:9" x14ac:dyDescent="0.25">
      <c r="A28" s="39" t="s">
        <v>67</v>
      </c>
      <c r="B28" s="40" t="s">
        <v>25</v>
      </c>
      <c r="C28" s="40" t="s">
        <v>27</v>
      </c>
      <c r="D28" s="2">
        <f t="shared" si="1"/>
        <v>50.29</v>
      </c>
      <c r="E28" s="45">
        <v>48.29</v>
      </c>
      <c r="F28" s="45">
        <v>2</v>
      </c>
      <c r="G28" s="45"/>
      <c r="H28" s="45"/>
      <c r="I28" s="45"/>
    </row>
    <row r="29" spans="1:9" x14ac:dyDescent="0.25">
      <c r="A29" s="39" t="s">
        <v>36</v>
      </c>
      <c r="B29" s="40" t="s">
        <v>37</v>
      </c>
      <c r="C29" s="40" t="s">
        <v>27</v>
      </c>
      <c r="D29" s="2">
        <f t="shared" si="1"/>
        <v>51.03</v>
      </c>
      <c r="E29" s="45">
        <v>49.03</v>
      </c>
      <c r="F29" s="45">
        <v>2</v>
      </c>
      <c r="G29" s="45"/>
      <c r="H29" s="45"/>
      <c r="I29" s="45"/>
    </row>
    <row r="30" spans="1:9" x14ac:dyDescent="0.25">
      <c r="A30" s="39" t="s">
        <v>60</v>
      </c>
      <c r="B30" s="40" t="s">
        <v>25</v>
      </c>
      <c r="C30" s="40" t="s">
        <v>27</v>
      </c>
      <c r="D30" s="2">
        <f t="shared" si="1"/>
        <v>51.58</v>
      </c>
      <c r="E30" s="45">
        <v>47.58</v>
      </c>
      <c r="F30" s="45">
        <v>4</v>
      </c>
      <c r="G30" s="45"/>
      <c r="H30" s="45"/>
      <c r="I30" s="45"/>
    </row>
    <row r="31" spans="1:9" x14ac:dyDescent="0.25">
      <c r="A31" s="39" t="s">
        <v>23</v>
      </c>
      <c r="B31" s="40" t="s">
        <v>25</v>
      </c>
      <c r="C31" s="40" t="s">
        <v>24</v>
      </c>
      <c r="D31" s="2">
        <f t="shared" si="1"/>
        <v>51.73</v>
      </c>
      <c r="E31" s="45">
        <v>45.73</v>
      </c>
      <c r="F31" s="45">
        <v>6</v>
      </c>
      <c r="G31" s="45"/>
      <c r="H31" s="45"/>
      <c r="I31" s="45"/>
    </row>
    <row r="32" spans="1:9" x14ac:dyDescent="0.25">
      <c r="A32" s="39" t="s">
        <v>65</v>
      </c>
      <c r="B32" s="40" t="s">
        <v>22</v>
      </c>
      <c r="C32" s="40" t="s">
        <v>27</v>
      </c>
      <c r="D32" s="2">
        <f t="shared" si="1"/>
        <v>53.12</v>
      </c>
      <c r="E32" s="45">
        <v>50.12</v>
      </c>
      <c r="F32" s="45">
        <v>3</v>
      </c>
      <c r="G32" s="45"/>
      <c r="H32" s="45"/>
      <c r="I32" s="45"/>
    </row>
    <row r="33" spans="1:9" x14ac:dyDescent="0.25">
      <c r="A33" s="39" t="s">
        <v>53</v>
      </c>
      <c r="B33" s="40" t="s">
        <v>25</v>
      </c>
      <c r="C33" s="40" t="s">
        <v>24</v>
      </c>
      <c r="D33" s="2">
        <f t="shared" si="1"/>
        <v>57.23</v>
      </c>
      <c r="E33" s="45">
        <v>56.23</v>
      </c>
      <c r="F33" s="45">
        <v>1</v>
      </c>
      <c r="G33" s="45"/>
      <c r="H33" s="45"/>
      <c r="I33" s="45"/>
    </row>
    <row r="34" spans="1:9" x14ac:dyDescent="0.25">
      <c r="A34" s="39" t="s">
        <v>33</v>
      </c>
      <c r="B34" s="40" t="s">
        <v>25</v>
      </c>
      <c r="C34" s="40" t="s">
        <v>27</v>
      </c>
      <c r="D34" s="2">
        <f t="shared" si="1"/>
        <v>58.11</v>
      </c>
      <c r="E34" s="45">
        <v>42.11</v>
      </c>
      <c r="F34" s="45">
        <v>6</v>
      </c>
      <c r="G34" s="45"/>
      <c r="H34" s="45">
        <v>2</v>
      </c>
      <c r="I34" s="45"/>
    </row>
    <row r="35" spans="1:9" x14ac:dyDescent="0.25">
      <c r="A35" s="39" t="s">
        <v>26</v>
      </c>
      <c r="B35" s="40" t="s">
        <v>22</v>
      </c>
      <c r="C35" s="40" t="s">
        <v>27</v>
      </c>
      <c r="D35" s="2">
        <f t="shared" si="1"/>
        <v>62.1</v>
      </c>
      <c r="E35" s="45">
        <v>48.1</v>
      </c>
      <c r="F35" s="45">
        <v>14</v>
      </c>
      <c r="G35" s="45"/>
      <c r="H35" s="45"/>
      <c r="I35" s="45"/>
    </row>
    <row r="36" spans="1:9" x14ac:dyDescent="0.25">
      <c r="A36" s="39" t="s">
        <v>68</v>
      </c>
      <c r="B36" s="40" t="s">
        <v>37</v>
      </c>
      <c r="C36" s="40" t="s">
        <v>24</v>
      </c>
      <c r="D36" s="2">
        <f t="shared" si="1"/>
        <v>63.24</v>
      </c>
      <c r="E36" s="45">
        <v>49.24</v>
      </c>
      <c r="F36" s="45">
        <v>9</v>
      </c>
      <c r="G36" s="45"/>
      <c r="H36" s="45">
        <v>1</v>
      </c>
      <c r="I36" s="45"/>
    </row>
    <row r="37" spans="1:9" x14ac:dyDescent="0.25">
      <c r="A37" s="39" t="s">
        <v>52</v>
      </c>
      <c r="B37" s="40" t="s">
        <v>25</v>
      </c>
      <c r="C37" s="40" t="s">
        <v>24</v>
      </c>
      <c r="D37" s="2">
        <f t="shared" si="1"/>
        <v>63.95</v>
      </c>
      <c r="E37" s="45">
        <v>49.95</v>
      </c>
      <c r="F37" s="45">
        <v>14</v>
      </c>
      <c r="G37" s="45"/>
      <c r="H37" s="45"/>
      <c r="I37" s="45"/>
    </row>
    <row r="38" spans="1:9" x14ac:dyDescent="0.25">
      <c r="A38" s="39" t="s">
        <v>49</v>
      </c>
      <c r="B38" s="40" t="s">
        <v>25</v>
      </c>
      <c r="C38" s="40" t="s">
        <v>24</v>
      </c>
      <c r="D38" s="2">
        <f t="shared" si="1"/>
        <v>65.400000000000006</v>
      </c>
      <c r="E38" s="45">
        <v>53.4</v>
      </c>
      <c r="F38" s="45">
        <v>2</v>
      </c>
      <c r="G38" s="45"/>
      <c r="H38" s="45">
        <v>2</v>
      </c>
      <c r="I38" s="45"/>
    </row>
    <row r="39" spans="1:9" x14ac:dyDescent="0.25">
      <c r="A39" s="39" t="s">
        <v>47</v>
      </c>
      <c r="B39" s="40" t="s">
        <v>25</v>
      </c>
      <c r="C39" s="40" t="s">
        <v>27</v>
      </c>
      <c r="D39" s="2">
        <f t="shared" si="1"/>
        <v>68.319999999999993</v>
      </c>
      <c r="E39" s="45">
        <v>59.32</v>
      </c>
      <c r="F39" s="45">
        <v>4</v>
      </c>
      <c r="G39" s="45"/>
      <c r="H39" s="45">
        <v>1</v>
      </c>
      <c r="I39" s="45"/>
    </row>
    <row r="40" spans="1:9" x14ac:dyDescent="0.25">
      <c r="A40" s="39" t="s">
        <v>40</v>
      </c>
      <c r="B40" s="40" t="s">
        <v>25</v>
      </c>
      <c r="C40" s="40" t="s">
        <v>24</v>
      </c>
      <c r="D40" s="2">
        <f t="shared" si="1"/>
        <v>70.569999999999993</v>
      </c>
      <c r="E40" s="45">
        <v>65.569999999999993</v>
      </c>
      <c r="F40" s="45">
        <v>5</v>
      </c>
      <c r="G40" s="45"/>
      <c r="H40" s="45"/>
      <c r="I40" s="45"/>
    </row>
    <row r="41" spans="1:9" x14ac:dyDescent="0.25">
      <c r="A41" s="39" t="s">
        <v>39</v>
      </c>
      <c r="B41" s="40" t="s">
        <v>25</v>
      </c>
      <c r="C41" s="40" t="s">
        <v>24</v>
      </c>
      <c r="D41" s="2">
        <f t="shared" si="1"/>
        <v>71.209999999999994</v>
      </c>
      <c r="E41" s="45">
        <v>65.209999999999994</v>
      </c>
      <c r="F41" s="45">
        <v>1</v>
      </c>
      <c r="G41" s="45"/>
      <c r="H41" s="45">
        <v>1</v>
      </c>
      <c r="I41" s="45"/>
    </row>
    <row r="42" spans="1:9" x14ac:dyDescent="0.25">
      <c r="A42" s="39" t="s">
        <v>45</v>
      </c>
      <c r="B42" s="40" t="s">
        <v>46</v>
      </c>
      <c r="C42" s="40" t="s">
        <v>24</v>
      </c>
      <c r="D42" s="2">
        <f t="shared" si="1"/>
        <v>80.569999999999993</v>
      </c>
      <c r="E42" s="45">
        <v>78.569999999999993</v>
      </c>
      <c r="F42" s="45">
        <v>2</v>
      </c>
      <c r="G42" s="45"/>
      <c r="H42" s="45"/>
      <c r="I42" s="45"/>
    </row>
    <row r="43" spans="1:9" x14ac:dyDescent="0.25">
      <c r="A43" s="39" t="s">
        <v>54</v>
      </c>
      <c r="B43" s="40" t="s">
        <v>25</v>
      </c>
      <c r="C43" s="40" t="s">
        <v>24</v>
      </c>
      <c r="D43" s="2">
        <f t="shared" si="1"/>
        <v>82.77</v>
      </c>
      <c r="E43" s="45">
        <v>79.77</v>
      </c>
      <c r="F43" s="45">
        <v>3</v>
      </c>
      <c r="G43" s="45"/>
      <c r="H43" s="45"/>
      <c r="I43" s="45"/>
    </row>
    <row r="44" spans="1:9" x14ac:dyDescent="0.25">
      <c r="A44" s="39" t="s">
        <v>41</v>
      </c>
      <c r="B44" s="40" t="s">
        <v>25</v>
      </c>
      <c r="C44" s="40" t="s">
        <v>27</v>
      </c>
      <c r="D44" s="2">
        <f t="shared" si="1"/>
        <v>86.54</v>
      </c>
      <c r="E44" s="45">
        <v>76.540000000000006</v>
      </c>
      <c r="F44" s="45">
        <v>5</v>
      </c>
      <c r="G44" s="45"/>
      <c r="H44" s="45">
        <v>1</v>
      </c>
      <c r="I44" s="45"/>
    </row>
    <row r="45" spans="1:9" x14ac:dyDescent="0.25">
      <c r="A45" s="39" t="s">
        <v>50</v>
      </c>
      <c r="B45" s="40" t="s">
        <v>25</v>
      </c>
      <c r="C45" s="40" t="s">
        <v>24</v>
      </c>
      <c r="D45" s="2">
        <f t="shared" si="1"/>
        <v>87.83</v>
      </c>
      <c r="E45" s="45">
        <v>86.83</v>
      </c>
      <c r="F45" s="45">
        <v>1</v>
      </c>
      <c r="G45" s="45"/>
      <c r="H45" s="45"/>
      <c r="I45" s="45"/>
    </row>
    <row r="46" spans="1:9" x14ac:dyDescent="0.25">
      <c r="A46" s="39" t="s">
        <v>51</v>
      </c>
      <c r="B46" s="40" t="s">
        <v>25</v>
      </c>
      <c r="C46" s="40" t="s">
        <v>24</v>
      </c>
      <c r="D46" s="2">
        <f t="shared" si="1"/>
        <v>90.97</v>
      </c>
      <c r="E46" s="45">
        <v>82.97</v>
      </c>
      <c r="F46" s="45">
        <v>3</v>
      </c>
      <c r="G46" s="45"/>
      <c r="H46" s="45">
        <v>1</v>
      </c>
      <c r="I46" s="45"/>
    </row>
    <row r="47" spans="1:9" x14ac:dyDescent="0.25">
      <c r="A47" s="39" t="s">
        <v>42</v>
      </c>
      <c r="B47" s="40" t="s">
        <v>25</v>
      </c>
      <c r="C47" s="40" t="s">
        <v>24</v>
      </c>
      <c r="D47" s="2">
        <f t="shared" si="1"/>
        <v>93.44</v>
      </c>
      <c r="E47" s="45">
        <v>86.44</v>
      </c>
      <c r="F47" s="45">
        <v>2</v>
      </c>
      <c r="G47" s="45"/>
      <c r="H47" s="45">
        <v>1</v>
      </c>
      <c r="I47" s="45"/>
    </row>
    <row r="48" spans="1:9" x14ac:dyDescent="0.25">
      <c r="A48" s="39" t="s">
        <v>44</v>
      </c>
      <c r="B48" s="40" t="s">
        <v>37</v>
      </c>
      <c r="C48" s="40" t="s">
        <v>24</v>
      </c>
      <c r="D48" s="2">
        <f t="shared" si="1"/>
        <v>105.28</v>
      </c>
      <c r="E48" s="45">
        <v>99.28</v>
      </c>
      <c r="F48" s="45">
        <v>1</v>
      </c>
      <c r="G48" s="45"/>
      <c r="H48" s="45">
        <v>1</v>
      </c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1"/>
        <v>173.97</v>
      </c>
      <c r="E49" s="45">
        <v>128.97</v>
      </c>
      <c r="F49" s="45">
        <v>35</v>
      </c>
      <c r="G49" s="45"/>
      <c r="H49" s="45">
        <v>2</v>
      </c>
      <c r="I49" s="45"/>
    </row>
  </sheetData>
  <sortState ref="A3:I49">
    <sortCondition ref="D3:D49"/>
  </sortState>
  <conditionalFormatting sqref="D3:D49">
    <cfRule type="top10" dxfId="9" priority="2" bottom="1" rank="1"/>
  </conditionalFormatting>
  <conditionalFormatting sqref="E3:E49">
    <cfRule type="top10" dxfId="8" priority="1" bottom="1" rank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5" x14ac:dyDescent="0.25"/>
  <cols>
    <col min="1" max="1" width="15.7109375" customWidth="1"/>
    <col min="2" max="2" width="5.7109375" customWidth="1"/>
    <col min="3" max="3" width="3.7109375" customWidth="1"/>
    <col min="6" max="9" width="3.7109375" customWidth="1"/>
  </cols>
  <sheetData>
    <row r="1" spans="1:9" ht="15.75" thickBot="1" x14ac:dyDescent="0.3">
      <c r="A1" s="5"/>
      <c r="B1" s="8"/>
      <c r="C1" s="8"/>
      <c r="D1" s="3" t="s">
        <v>6</v>
      </c>
      <c r="E1" s="14"/>
      <c r="F1" s="14"/>
      <c r="G1" s="14"/>
      <c r="H1" s="14"/>
      <c r="I1" s="15"/>
    </row>
    <row r="2" spans="1:9" ht="33.75" thickBot="1" x14ac:dyDescent="0.3">
      <c r="A2" s="6" t="s">
        <v>7</v>
      </c>
      <c r="B2" s="9" t="s">
        <v>8</v>
      </c>
      <c r="C2" s="9" t="s">
        <v>9</v>
      </c>
      <c r="D2" s="1" t="s">
        <v>13</v>
      </c>
      <c r="E2" s="10" t="s">
        <v>14</v>
      </c>
      <c r="F2" s="11" t="s">
        <v>15</v>
      </c>
      <c r="G2" s="11" t="s">
        <v>17</v>
      </c>
      <c r="H2" s="12" t="s">
        <v>16</v>
      </c>
      <c r="I2" s="13" t="s">
        <v>19</v>
      </c>
    </row>
    <row r="3" spans="1:9" x14ac:dyDescent="0.25">
      <c r="A3" s="39" t="s">
        <v>69</v>
      </c>
      <c r="B3" s="40" t="s">
        <v>22</v>
      </c>
      <c r="C3" s="40" t="s">
        <v>21</v>
      </c>
      <c r="D3" s="2">
        <f t="shared" ref="D3:D33" si="0">E3+F3+G3*3+H3*5+I3*5</f>
        <v>16.440000000000001</v>
      </c>
      <c r="E3" s="45">
        <v>16.440000000000001</v>
      </c>
      <c r="F3" s="45"/>
      <c r="G3" s="45"/>
      <c r="H3" s="45"/>
      <c r="I3" s="45"/>
    </row>
    <row r="4" spans="1:9" x14ac:dyDescent="0.25">
      <c r="A4" s="39" t="s">
        <v>70</v>
      </c>
      <c r="B4" s="40" t="s">
        <v>22</v>
      </c>
      <c r="C4" s="40" t="s">
        <v>31</v>
      </c>
      <c r="D4" s="2">
        <f t="shared" si="0"/>
        <v>22.96</v>
      </c>
      <c r="E4" s="45">
        <v>22.96</v>
      </c>
      <c r="F4" s="45"/>
      <c r="G4" s="45"/>
      <c r="H4" s="45"/>
      <c r="I4" s="45"/>
    </row>
    <row r="5" spans="1:9" x14ac:dyDescent="0.25">
      <c r="A5" s="39" t="s">
        <v>28</v>
      </c>
      <c r="B5" s="40" t="s">
        <v>22</v>
      </c>
      <c r="C5" s="40" t="s">
        <v>29</v>
      </c>
      <c r="D5" s="2">
        <f t="shared" si="0"/>
        <v>23.94</v>
      </c>
      <c r="E5" s="45">
        <v>23.94</v>
      </c>
      <c r="F5" s="45"/>
      <c r="G5" s="45"/>
      <c r="H5" s="45"/>
      <c r="I5" s="45"/>
    </row>
    <row r="6" spans="1:9" x14ac:dyDescent="0.25">
      <c r="A6" s="39" t="s">
        <v>64</v>
      </c>
      <c r="B6" s="40" t="s">
        <v>25</v>
      </c>
      <c r="C6" s="40" t="s">
        <v>21</v>
      </c>
      <c r="D6" s="2">
        <f t="shared" si="0"/>
        <v>24.77</v>
      </c>
      <c r="E6" s="45">
        <v>21.77</v>
      </c>
      <c r="F6" s="45">
        <v>3</v>
      </c>
      <c r="G6" s="45"/>
      <c r="H6" s="45"/>
      <c r="I6" s="45"/>
    </row>
    <row r="7" spans="1:9" x14ac:dyDescent="0.25">
      <c r="A7" s="39" t="s">
        <v>63</v>
      </c>
      <c r="B7" s="40" t="s">
        <v>25</v>
      </c>
      <c r="C7" s="40" t="s">
        <v>31</v>
      </c>
      <c r="D7" s="2">
        <f t="shared" si="0"/>
        <v>25.98</v>
      </c>
      <c r="E7" s="45">
        <v>23.98</v>
      </c>
      <c r="F7" s="45">
        <v>2</v>
      </c>
      <c r="G7" s="45"/>
      <c r="H7" s="45"/>
      <c r="I7" s="45"/>
    </row>
    <row r="8" spans="1:9" x14ac:dyDescent="0.25">
      <c r="A8" s="39" t="s">
        <v>58</v>
      </c>
      <c r="B8" s="40" t="s">
        <v>22</v>
      </c>
      <c r="C8" s="40" t="s">
        <v>21</v>
      </c>
      <c r="D8" s="2">
        <f t="shared" si="0"/>
        <v>26.49</v>
      </c>
      <c r="E8" s="45">
        <v>20.49</v>
      </c>
      <c r="F8" s="45">
        <v>6</v>
      </c>
      <c r="G8" s="45"/>
      <c r="H8" s="45"/>
      <c r="I8" s="45"/>
    </row>
    <row r="9" spans="1:9" x14ac:dyDescent="0.25">
      <c r="A9" s="39" t="s">
        <v>59</v>
      </c>
      <c r="B9" s="40" t="s">
        <v>25</v>
      </c>
      <c r="C9" s="40" t="s">
        <v>31</v>
      </c>
      <c r="D9" s="2">
        <f t="shared" si="0"/>
        <v>26.49</v>
      </c>
      <c r="E9" s="45">
        <v>24.49</v>
      </c>
      <c r="F9" s="45">
        <v>2</v>
      </c>
      <c r="G9" s="45"/>
      <c r="H9" s="45"/>
      <c r="I9" s="45"/>
    </row>
    <row r="10" spans="1:9" x14ac:dyDescent="0.25">
      <c r="A10" s="39" t="s">
        <v>62</v>
      </c>
      <c r="B10" s="40" t="s">
        <v>22</v>
      </c>
      <c r="C10" s="40" t="s">
        <v>21</v>
      </c>
      <c r="D10" s="2">
        <f t="shared" si="0"/>
        <v>26.52</v>
      </c>
      <c r="E10" s="45">
        <v>25.52</v>
      </c>
      <c r="F10" s="45">
        <v>1</v>
      </c>
      <c r="G10" s="45"/>
      <c r="H10" s="45"/>
      <c r="I10" s="45"/>
    </row>
    <row r="11" spans="1:9" x14ac:dyDescent="0.25">
      <c r="A11" s="39" t="s">
        <v>20</v>
      </c>
      <c r="B11" s="40" t="s">
        <v>22</v>
      </c>
      <c r="C11" s="40" t="s">
        <v>21</v>
      </c>
      <c r="D11" s="2">
        <f t="shared" si="0"/>
        <v>27.08</v>
      </c>
      <c r="E11" s="45">
        <v>23.08</v>
      </c>
      <c r="F11" s="45">
        <v>4</v>
      </c>
      <c r="G11" s="45"/>
      <c r="H11" s="45"/>
      <c r="I11" s="45"/>
    </row>
    <row r="12" spans="1:9" x14ac:dyDescent="0.25">
      <c r="A12" s="39" t="s">
        <v>73</v>
      </c>
      <c r="B12" s="40" t="s">
        <v>37</v>
      </c>
      <c r="C12" s="40" t="s">
        <v>31</v>
      </c>
      <c r="D12" s="2">
        <f t="shared" si="0"/>
        <v>28.59</v>
      </c>
      <c r="E12" s="45">
        <v>27.59</v>
      </c>
      <c r="F12" s="45">
        <v>1</v>
      </c>
      <c r="G12" s="45"/>
      <c r="H12" s="45"/>
      <c r="I12" s="45"/>
    </row>
    <row r="13" spans="1:9" x14ac:dyDescent="0.25">
      <c r="A13" s="39" t="s">
        <v>71</v>
      </c>
      <c r="B13" s="40" t="s">
        <v>25</v>
      </c>
      <c r="C13" s="40" t="s">
        <v>21</v>
      </c>
      <c r="D13" s="2">
        <f t="shared" si="0"/>
        <v>29.98</v>
      </c>
      <c r="E13" s="45">
        <v>27.98</v>
      </c>
      <c r="F13" s="45">
        <v>2</v>
      </c>
      <c r="G13" s="45"/>
      <c r="H13" s="45"/>
      <c r="I13" s="45"/>
    </row>
    <row r="14" spans="1:9" x14ac:dyDescent="0.25">
      <c r="A14" s="39" t="s">
        <v>30</v>
      </c>
      <c r="B14" s="40" t="s">
        <v>22</v>
      </c>
      <c r="C14" s="40" t="s">
        <v>31</v>
      </c>
      <c r="D14" s="2">
        <f t="shared" si="0"/>
        <v>30.34</v>
      </c>
      <c r="E14" s="45">
        <v>26.34</v>
      </c>
      <c r="F14" s="45">
        <v>4</v>
      </c>
      <c r="G14" s="45"/>
      <c r="H14" s="45"/>
      <c r="I14" s="45"/>
    </row>
    <row r="15" spans="1:9" x14ac:dyDescent="0.25">
      <c r="A15" s="39" t="s">
        <v>35</v>
      </c>
      <c r="B15" s="49" t="s">
        <v>22</v>
      </c>
      <c r="C15" s="49" t="s">
        <v>31</v>
      </c>
      <c r="D15" s="2">
        <f t="shared" si="0"/>
        <v>30.46</v>
      </c>
      <c r="E15" s="44">
        <v>29.46</v>
      </c>
      <c r="F15" s="44">
        <v>1</v>
      </c>
      <c r="G15" s="44"/>
      <c r="H15" s="44"/>
      <c r="I15" s="44"/>
    </row>
    <row r="16" spans="1:9" x14ac:dyDescent="0.25">
      <c r="A16" s="39" t="s">
        <v>48</v>
      </c>
      <c r="B16" s="40" t="s">
        <v>25</v>
      </c>
      <c r="C16" s="40" t="s">
        <v>31</v>
      </c>
      <c r="D16" s="2">
        <f t="shared" si="0"/>
        <v>31.09</v>
      </c>
      <c r="E16" s="45">
        <v>29.09</v>
      </c>
      <c r="F16" s="45">
        <v>2</v>
      </c>
      <c r="G16" s="45"/>
      <c r="H16" s="45"/>
      <c r="I16" s="45"/>
    </row>
    <row r="17" spans="1:9" x14ac:dyDescent="0.25">
      <c r="A17" s="39" t="s">
        <v>56</v>
      </c>
      <c r="B17" s="40" t="s">
        <v>22</v>
      </c>
      <c r="C17" s="40" t="s">
        <v>27</v>
      </c>
      <c r="D17" s="2">
        <f t="shared" si="0"/>
        <v>32.94</v>
      </c>
      <c r="E17" s="45">
        <v>28.94</v>
      </c>
      <c r="F17" s="45">
        <v>4</v>
      </c>
      <c r="G17" s="45"/>
      <c r="H17" s="45"/>
      <c r="I17" s="45"/>
    </row>
    <row r="18" spans="1:9" x14ac:dyDescent="0.25">
      <c r="A18" s="39" t="s">
        <v>32</v>
      </c>
      <c r="B18" s="40" t="s">
        <v>22</v>
      </c>
      <c r="C18" s="40" t="s">
        <v>21</v>
      </c>
      <c r="D18" s="2">
        <f t="shared" si="0"/>
        <v>34.619999999999997</v>
      </c>
      <c r="E18" s="45">
        <v>32.619999999999997</v>
      </c>
      <c r="F18" s="45">
        <v>2</v>
      </c>
      <c r="G18" s="45"/>
      <c r="H18" s="45"/>
      <c r="I18" s="45"/>
    </row>
    <row r="19" spans="1:9" x14ac:dyDescent="0.25">
      <c r="A19" s="39" t="s">
        <v>66</v>
      </c>
      <c r="B19" s="40" t="s">
        <v>25</v>
      </c>
      <c r="C19" s="40" t="s">
        <v>24</v>
      </c>
      <c r="D19" s="2">
        <f t="shared" si="0"/>
        <v>34.78</v>
      </c>
      <c r="E19" s="45">
        <v>27.78</v>
      </c>
      <c r="F19" s="45">
        <v>7</v>
      </c>
      <c r="G19" s="45"/>
      <c r="H19" s="45"/>
      <c r="I19" s="45"/>
    </row>
    <row r="20" spans="1:9" x14ac:dyDescent="0.25">
      <c r="A20" s="39" t="s">
        <v>72</v>
      </c>
      <c r="B20" s="40" t="s">
        <v>37</v>
      </c>
      <c r="C20" s="40" t="s">
        <v>31</v>
      </c>
      <c r="D20" s="2">
        <f t="shared" si="0"/>
        <v>37.18</v>
      </c>
      <c r="E20" s="45">
        <v>34.18</v>
      </c>
      <c r="F20" s="45">
        <v>3</v>
      </c>
      <c r="G20" s="45"/>
      <c r="H20" s="45"/>
      <c r="I20" s="45"/>
    </row>
    <row r="21" spans="1:9" x14ac:dyDescent="0.25">
      <c r="A21" s="39" t="s">
        <v>42</v>
      </c>
      <c r="B21" s="40" t="s">
        <v>25</v>
      </c>
      <c r="C21" s="40" t="s">
        <v>24</v>
      </c>
      <c r="D21" s="2">
        <f t="shared" si="0"/>
        <v>37.299999999999997</v>
      </c>
      <c r="E21" s="45">
        <v>33.299999999999997</v>
      </c>
      <c r="F21" s="45">
        <v>4</v>
      </c>
      <c r="G21" s="45"/>
      <c r="H21" s="45"/>
      <c r="I21" s="45"/>
    </row>
    <row r="22" spans="1:9" x14ac:dyDescent="0.25">
      <c r="A22" s="39" t="s">
        <v>43</v>
      </c>
      <c r="B22" s="40" t="s">
        <v>25</v>
      </c>
      <c r="C22" s="40" t="s">
        <v>24</v>
      </c>
      <c r="D22" s="2">
        <f t="shared" si="0"/>
        <v>37.340000000000003</v>
      </c>
      <c r="E22" s="45">
        <v>37.340000000000003</v>
      </c>
      <c r="F22" s="45"/>
      <c r="G22" s="45"/>
      <c r="H22" s="45"/>
      <c r="I22" s="45"/>
    </row>
    <row r="23" spans="1:9" x14ac:dyDescent="0.25">
      <c r="A23" s="39" t="s">
        <v>34</v>
      </c>
      <c r="B23" s="40" t="s">
        <v>22</v>
      </c>
      <c r="C23" s="40" t="s">
        <v>31</v>
      </c>
      <c r="D23" s="2">
        <f t="shared" si="0"/>
        <v>37.409999999999997</v>
      </c>
      <c r="E23" s="45">
        <v>33.409999999999997</v>
      </c>
      <c r="F23" s="45">
        <v>4</v>
      </c>
      <c r="G23" s="45"/>
      <c r="H23" s="45"/>
      <c r="I23" s="45"/>
    </row>
    <row r="24" spans="1:9" x14ac:dyDescent="0.25">
      <c r="A24" s="39" t="s">
        <v>60</v>
      </c>
      <c r="B24" s="40" t="s">
        <v>25</v>
      </c>
      <c r="C24" s="40" t="s">
        <v>27</v>
      </c>
      <c r="D24" s="2">
        <f t="shared" si="0"/>
        <v>37.49</v>
      </c>
      <c r="E24" s="45">
        <v>36.49</v>
      </c>
      <c r="F24" s="45">
        <v>1</v>
      </c>
      <c r="G24" s="45"/>
      <c r="H24" s="45"/>
      <c r="I24" s="45"/>
    </row>
    <row r="25" spans="1:9" x14ac:dyDescent="0.25">
      <c r="A25" s="39" t="s">
        <v>61</v>
      </c>
      <c r="B25" s="40" t="s">
        <v>22</v>
      </c>
      <c r="C25" s="40" t="s">
        <v>31</v>
      </c>
      <c r="D25" s="2">
        <f t="shared" si="0"/>
        <v>37.97</v>
      </c>
      <c r="E25" s="45">
        <v>31.97</v>
      </c>
      <c r="F25" s="45">
        <v>3</v>
      </c>
      <c r="G25" s="45">
        <v>1</v>
      </c>
      <c r="H25" s="45"/>
      <c r="I25" s="45"/>
    </row>
    <row r="26" spans="1:9" x14ac:dyDescent="0.25">
      <c r="A26" s="39" t="s">
        <v>57</v>
      </c>
      <c r="B26" s="40" t="s">
        <v>25</v>
      </c>
      <c r="C26" s="40" t="s">
        <v>31</v>
      </c>
      <c r="D26" s="2">
        <f t="shared" si="0"/>
        <v>38.18</v>
      </c>
      <c r="E26" s="45">
        <v>37.18</v>
      </c>
      <c r="F26" s="45">
        <v>1</v>
      </c>
      <c r="G26" s="45"/>
      <c r="H26" s="45"/>
      <c r="I26" s="45"/>
    </row>
    <row r="27" spans="1:9" x14ac:dyDescent="0.25">
      <c r="A27" s="39" t="s">
        <v>41</v>
      </c>
      <c r="B27" s="40" t="s">
        <v>25</v>
      </c>
      <c r="C27" s="40" t="s">
        <v>27</v>
      </c>
      <c r="D27" s="2">
        <f t="shared" si="0"/>
        <v>38.5</v>
      </c>
      <c r="E27" s="45">
        <v>38.5</v>
      </c>
      <c r="F27" s="45"/>
      <c r="G27" s="45"/>
      <c r="H27" s="45"/>
      <c r="I27" s="45"/>
    </row>
    <row r="28" spans="1:9" x14ac:dyDescent="0.25">
      <c r="A28" s="39" t="s">
        <v>74</v>
      </c>
      <c r="B28" s="40" t="s">
        <v>22</v>
      </c>
      <c r="C28" s="40" t="s">
        <v>27</v>
      </c>
      <c r="D28" s="2">
        <f t="shared" si="0"/>
        <v>38.54</v>
      </c>
      <c r="E28" s="45">
        <v>29.54</v>
      </c>
      <c r="F28" s="45">
        <v>9</v>
      </c>
      <c r="G28" s="45"/>
      <c r="H28" s="45"/>
      <c r="I28" s="45"/>
    </row>
    <row r="29" spans="1:9" x14ac:dyDescent="0.25">
      <c r="A29" s="39" t="s">
        <v>67</v>
      </c>
      <c r="B29" s="40" t="s">
        <v>25</v>
      </c>
      <c r="C29" s="40" t="s">
        <v>27</v>
      </c>
      <c r="D29" s="2">
        <f t="shared" si="0"/>
        <v>39.33</v>
      </c>
      <c r="E29" s="45">
        <v>29.33</v>
      </c>
      <c r="F29" s="45">
        <v>10</v>
      </c>
      <c r="G29" s="45"/>
      <c r="H29" s="45"/>
      <c r="I29" s="45"/>
    </row>
    <row r="30" spans="1:9" x14ac:dyDescent="0.25">
      <c r="A30" s="39" t="s">
        <v>26</v>
      </c>
      <c r="B30" s="40" t="s">
        <v>22</v>
      </c>
      <c r="C30" s="40" t="s">
        <v>27</v>
      </c>
      <c r="D30" s="2">
        <f t="shared" si="0"/>
        <v>40.86</v>
      </c>
      <c r="E30" s="45">
        <v>39.86</v>
      </c>
      <c r="F30" s="45">
        <v>1</v>
      </c>
      <c r="G30" s="45"/>
      <c r="H30" s="45"/>
      <c r="I30" s="45"/>
    </row>
    <row r="31" spans="1:9" x14ac:dyDescent="0.25">
      <c r="A31" s="39" t="s">
        <v>33</v>
      </c>
      <c r="B31" s="40" t="s">
        <v>25</v>
      </c>
      <c r="C31" s="40" t="s">
        <v>27</v>
      </c>
      <c r="D31" s="2">
        <f t="shared" si="0"/>
        <v>41.12</v>
      </c>
      <c r="E31" s="45">
        <v>35.119999999999997</v>
      </c>
      <c r="F31" s="45">
        <v>1</v>
      </c>
      <c r="G31" s="45"/>
      <c r="H31" s="45">
        <v>1</v>
      </c>
      <c r="I31" s="45"/>
    </row>
    <row r="32" spans="1:9" x14ac:dyDescent="0.25">
      <c r="A32" s="39" t="s">
        <v>47</v>
      </c>
      <c r="B32" s="40" t="s">
        <v>25</v>
      </c>
      <c r="C32" s="40" t="s">
        <v>27</v>
      </c>
      <c r="D32" s="2">
        <f t="shared" si="0"/>
        <v>42.6</v>
      </c>
      <c r="E32" s="45">
        <v>40.6</v>
      </c>
      <c r="F32" s="45">
        <v>2</v>
      </c>
      <c r="G32" s="45"/>
      <c r="H32" s="45"/>
      <c r="I32" s="45"/>
    </row>
    <row r="33" spans="1:9" x14ac:dyDescent="0.25">
      <c r="A33" s="39" t="s">
        <v>75</v>
      </c>
      <c r="B33" s="40" t="s">
        <v>76</v>
      </c>
      <c r="C33" s="40" t="s">
        <v>31</v>
      </c>
      <c r="D33" s="2">
        <f t="shared" si="0"/>
        <v>43.41</v>
      </c>
      <c r="E33" s="45">
        <v>36.409999999999997</v>
      </c>
      <c r="F33" s="45">
        <v>2</v>
      </c>
      <c r="G33" s="45"/>
      <c r="H33" s="45">
        <v>1</v>
      </c>
      <c r="I33" s="45"/>
    </row>
    <row r="34" spans="1:9" x14ac:dyDescent="0.25">
      <c r="A34" s="39" t="s">
        <v>23</v>
      </c>
      <c r="B34" s="40" t="s">
        <v>25</v>
      </c>
      <c r="C34" s="40" t="s">
        <v>24</v>
      </c>
      <c r="D34" s="2">
        <f>E34+F34+G34*3+H34*5+I34*10</f>
        <v>43.84</v>
      </c>
      <c r="E34" s="45">
        <v>36.840000000000003</v>
      </c>
      <c r="F34" s="45">
        <v>7</v>
      </c>
      <c r="G34" s="45"/>
      <c r="H34" s="45"/>
      <c r="I34" s="45"/>
    </row>
    <row r="35" spans="1:9" x14ac:dyDescent="0.25">
      <c r="A35" s="39" t="s">
        <v>49</v>
      </c>
      <c r="B35" s="40" t="s">
        <v>25</v>
      </c>
      <c r="C35" s="40" t="s">
        <v>24</v>
      </c>
      <c r="D35" s="2">
        <f t="shared" ref="D35:D49" si="1">E35+F35+G35*3+H35*5+I35*5</f>
        <v>44.5</v>
      </c>
      <c r="E35" s="45">
        <v>38.5</v>
      </c>
      <c r="F35" s="45">
        <v>6</v>
      </c>
      <c r="G35" s="45"/>
      <c r="H35" s="45"/>
      <c r="I35" s="45"/>
    </row>
    <row r="36" spans="1:9" x14ac:dyDescent="0.25">
      <c r="A36" s="39" t="s">
        <v>68</v>
      </c>
      <c r="B36" s="40" t="s">
        <v>37</v>
      </c>
      <c r="C36" s="40" t="s">
        <v>24</v>
      </c>
      <c r="D36" s="2">
        <f t="shared" si="1"/>
        <v>46.01</v>
      </c>
      <c r="E36" s="45">
        <v>42.01</v>
      </c>
      <c r="F36" s="45">
        <v>4</v>
      </c>
      <c r="G36" s="45"/>
      <c r="H36" s="45"/>
      <c r="I36" s="45"/>
    </row>
    <row r="37" spans="1:9" x14ac:dyDescent="0.25">
      <c r="A37" s="39" t="s">
        <v>52</v>
      </c>
      <c r="B37" s="40" t="s">
        <v>25</v>
      </c>
      <c r="C37" s="40" t="s">
        <v>24</v>
      </c>
      <c r="D37" s="2">
        <f t="shared" si="1"/>
        <v>52</v>
      </c>
      <c r="E37" s="45">
        <v>38</v>
      </c>
      <c r="F37" s="45">
        <v>9</v>
      </c>
      <c r="G37" s="45"/>
      <c r="H37" s="45">
        <v>1</v>
      </c>
      <c r="I37" s="45"/>
    </row>
    <row r="38" spans="1:9" x14ac:dyDescent="0.25">
      <c r="A38" s="39" t="s">
        <v>65</v>
      </c>
      <c r="B38" s="40" t="s">
        <v>22</v>
      </c>
      <c r="C38" s="40" t="s">
        <v>27</v>
      </c>
      <c r="D38" s="2">
        <f t="shared" si="1"/>
        <v>52.46</v>
      </c>
      <c r="E38" s="45">
        <v>37.46</v>
      </c>
      <c r="F38" s="45">
        <v>10</v>
      </c>
      <c r="G38" s="45"/>
      <c r="H38" s="45">
        <v>1</v>
      </c>
      <c r="I38" s="45"/>
    </row>
    <row r="39" spans="1:9" x14ac:dyDescent="0.25">
      <c r="A39" s="39" t="s">
        <v>53</v>
      </c>
      <c r="B39" s="40" t="s">
        <v>25</v>
      </c>
      <c r="C39" s="40" t="s">
        <v>24</v>
      </c>
      <c r="D39" s="2">
        <f t="shared" si="1"/>
        <v>52.53</v>
      </c>
      <c r="E39" s="45">
        <v>43.53</v>
      </c>
      <c r="F39" s="45">
        <v>9</v>
      </c>
      <c r="G39" s="45"/>
      <c r="H39" s="45"/>
      <c r="I39" s="45"/>
    </row>
    <row r="40" spans="1:9" x14ac:dyDescent="0.25">
      <c r="A40" s="39" t="s">
        <v>36</v>
      </c>
      <c r="B40" s="40" t="s">
        <v>37</v>
      </c>
      <c r="C40" s="40" t="s">
        <v>27</v>
      </c>
      <c r="D40" s="2">
        <f t="shared" si="1"/>
        <v>56.7</v>
      </c>
      <c r="E40" s="45">
        <v>50.7</v>
      </c>
      <c r="F40" s="45">
        <v>1</v>
      </c>
      <c r="G40" s="45"/>
      <c r="H40" s="45">
        <v>1</v>
      </c>
      <c r="I40" s="45"/>
    </row>
    <row r="41" spans="1:9" x14ac:dyDescent="0.25">
      <c r="A41" s="39" t="s">
        <v>39</v>
      </c>
      <c r="B41" s="40" t="s">
        <v>25</v>
      </c>
      <c r="C41" s="40" t="s">
        <v>24</v>
      </c>
      <c r="D41" s="2">
        <f t="shared" si="1"/>
        <v>58.38</v>
      </c>
      <c r="E41" s="45">
        <v>35.380000000000003</v>
      </c>
      <c r="F41" s="45">
        <v>18</v>
      </c>
      <c r="G41" s="45"/>
      <c r="H41" s="45">
        <v>1</v>
      </c>
      <c r="I41" s="45"/>
    </row>
    <row r="42" spans="1:9" x14ac:dyDescent="0.25">
      <c r="A42" s="39" t="s">
        <v>40</v>
      </c>
      <c r="B42" s="40" t="s">
        <v>25</v>
      </c>
      <c r="C42" s="40" t="s">
        <v>24</v>
      </c>
      <c r="D42" s="2">
        <f t="shared" si="1"/>
        <v>61.81</v>
      </c>
      <c r="E42" s="45">
        <v>47.81</v>
      </c>
      <c r="F42" s="45">
        <v>9</v>
      </c>
      <c r="G42" s="45"/>
      <c r="H42" s="45">
        <v>1</v>
      </c>
      <c r="I42" s="45"/>
    </row>
    <row r="43" spans="1:9" x14ac:dyDescent="0.25">
      <c r="A43" s="39" t="s">
        <v>51</v>
      </c>
      <c r="B43" s="40" t="s">
        <v>25</v>
      </c>
      <c r="C43" s="40" t="s">
        <v>24</v>
      </c>
      <c r="D43" s="2">
        <f t="shared" si="1"/>
        <v>62.66</v>
      </c>
      <c r="E43" s="45">
        <v>56.66</v>
      </c>
      <c r="F43" s="45">
        <v>6</v>
      </c>
      <c r="G43" s="45"/>
      <c r="H43" s="45"/>
      <c r="I43" s="45"/>
    </row>
    <row r="44" spans="1:9" x14ac:dyDescent="0.25">
      <c r="A44" s="39" t="s">
        <v>54</v>
      </c>
      <c r="B44" s="40" t="s">
        <v>25</v>
      </c>
      <c r="C44" s="40" t="s">
        <v>24</v>
      </c>
      <c r="D44" s="2">
        <f t="shared" si="1"/>
        <v>66.009999999999991</v>
      </c>
      <c r="E44" s="45">
        <v>55.01</v>
      </c>
      <c r="F44" s="45">
        <v>6</v>
      </c>
      <c r="G44" s="45"/>
      <c r="H44" s="45">
        <v>1</v>
      </c>
      <c r="I44" s="45"/>
    </row>
    <row r="45" spans="1:9" x14ac:dyDescent="0.25">
      <c r="A45" s="39" t="s">
        <v>44</v>
      </c>
      <c r="B45" s="40" t="s">
        <v>37</v>
      </c>
      <c r="C45" s="40" t="s">
        <v>24</v>
      </c>
      <c r="D45" s="2">
        <f t="shared" si="1"/>
        <v>67.97</v>
      </c>
      <c r="E45" s="45">
        <v>62.97</v>
      </c>
      <c r="F45" s="45"/>
      <c r="G45" s="45"/>
      <c r="H45" s="45">
        <v>1</v>
      </c>
      <c r="I45" s="45"/>
    </row>
    <row r="46" spans="1:9" x14ac:dyDescent="0.25">
      <c r="A46" s="39" t="s">
        <v>50</v>
      </c>
      <c r="B46" s="40" t="s">
        <v>25</v>
      </c>
      <c r="C46" s="40" t="s">
        <v>24</v>
      </c>
      <c r="D46" s="2">
        <f t="shared" si="1"/>
        <v>74.16</v>
      </c>
      <c r="E46" s="45">
        <v>66.16</v>
      </c>
      <c r="F46" s="45">
        <v>8</v>
      </c>
      <c r="G46" s="45"/>
      <c r="H46" s="45"/>
      <c r="I46" s="45"/>
    </row>
    <row r="47" spans="1:9" x14ac:dyDescent="0.25">
      <c r="A47" s="39" t="s">
        <v>45</v>
      </c>
      <c r="B47" s="40" t="s">
        <v>46</v>
      </c>
      <c r="C47" s="40" t="s">
        <v>24</v>
      </c>
      <c r="D47" s="2">
        <f t="shared" si="1"/>
        <v>78.069999999999993</v>
      </c>
      <c r="E47" s="45">
        <v>64.069999999999993</v>
      </c>
      <c r="F47" s="45">
        <v>4</v>
      </c>
      <c r="G47" s="45"/>
      <c r="H47" s="45">
        <v>2</v>
      </c>
      <c r="I47" s="45"/>
    </row>
    <row r="48" spans="1:9" x14ac:dyDescent="0.25">
      <c r="A48" s="39" t="s">
        <v>55</v>
      </c>
      <c r="B48" s="40" t="s">
        <v>22</v>
      </c>
      <c r="C48" s="40" t="s">
        <v>27</v>
      </c>
      <c r="D48" s="2">
        <f t="shared" si="1"/>
        <v>88.43</v>
      </c>
      <c r="E48" s="45">
        <v>82.43</v>
      </c>
      <c r="F48" s="45">
        <v>6</v>
      </c>
      <c r="G48" s="45"/>
      <c r="H48" s="45"/>
      <c r="I48" s="45"/>
    </row>
    <row r="49" spans="1:9" x14ac:dyDescent="0.25">
      <c r="A49" s="39" t="s">
        <v>38</v>
      </c>
      <c r="B49" s="40" t="s">
        <v>25</v>
      </c>
      <c r="C49" s="40" t="s">
        <v>24</v>
      </c>
      <c r="D49" s="2">
        <f t="shared" si="1"/>
        <v>167.5</v>
      </c>
      <c r="E49" s="45">
        <v>129.5</v>
      </c>
      <c r="F49" s="45">
        <v>38</v>
      </c>
      <c r="G49" s="45"/>
      <c r="H49" s="45"/>
      <c r="I49" s="45"/>
    </row>
  </sheetData>
  <sortState ref="A3:I49">
    <sortCondition ref="D3:D49"/>
  </sortState>
  <conditionalFormatting sqref="D3:D49">
    <cfRule type="top10" dxfId="7" priority="2" bottom="1" rank="1"/>
  </conditionalFormatting>
  <conditionalFormatting sqref="E3:E49">
    <cfRule type="top10" dxfId="6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 Results</vt:lpstr>
      <vt:lpstr>Stage 1</vt:lpstr>
      <vt:lpstr>Stage 2</vt:lpstr>
      <vt:lpstr>Stage 3</vt:lpstr>
      <vt:lpstr>Stage 4</vt:lpstr>
      <vt:lpstr>Stage 5</vt:lpstr>
      <vt:lpstr>Stage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JERRY</cp:lastModifiedBy>
  <cp:lastPrinted>2017-05-07T02:40:52Z</cp:lastPrinted>
  <dcterms:created xsi:type="dcterms:W3CDTF">2016-06-12T22:58:37Z</dcterms:created>
  <dcterms:modified xsi:type="dcterms:W3CDTF">2017-05-07T18:15:02Z</dcterms:modified>
</cp:coreProperties>
</file>