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6435" windowHeight="7320" firstSheet="3" activeTab="6"/>
  </bookViews>
  <sheets>
    <sheet name="COUNT" sheetId="1" r:id="rId1"/>
    <sheet name="COUNTIF" sheetId="2" r:id="rId2"/>
    <sheet name="Užd_countif" sheetId="4" r:id="rId3"/>
    <sheet name="and_or" sheetId="7" r:id="rId4"/>
    <sheet name="poros" sheetId="5" r:id="rId5"/>
    <sheet name="užd_and_or" sheetId="6" r:id="rId6"/>
    <sheet name="sudėtingesni" sheetId="8" r:id="rId7"/>
  </sheets>
  <definedNames>
    <definedName name="_xlnm._FilterDatabase" localSheetId="1" hidden="1">COUNTIF!$A$2:$D$14</definedName>
    <definedName name="_xlnm._FilterDatabase" localSheetId="5" hidden="1">užd_and_or!$A$2:$H$14</definedName>
  </definedNames>
  <calcPr calcId="144525"/>
</workbook>
</file>

<file path=xl/calcChain.xml><?xml version="1.0" encoding="utf-8"?>
<calcChain xmlns="http://schemas.openxmlformats.org/spreadsheetml/2006/main">
  <c r="D2" i="7" l="1"/>
  <c r="E4" i="6" l="1"/>
  <c r="E5" i="6"/>
  <c r="E6" i="6"/>
  <c r="E7" i="6"/>
  <c r="E8" i="6"/>
  <c r="E9" i="6"/>
  <c r="E10" i="6"/>
  <c r="E11" i="6"/>
  <c r="E12" i="6"/>
  <c r="E13" i="6"/>
  <c r="E14" i="6"/>
  <c r="E3" i="6"/>
  <c r="G4" i="6"/>
  <c r="G5" i="6"/>
  <c r="G6" i="6"/>
  <c r="G7" i="6"/>
  <c r="G8" i="6"/>
  <c r="G9" i="6"/>
  <c r="G10" i="6"/>
  <c r="G11" i="6"/>
  <c r="G12" i="6"/>
  <c r="G13" i="6"/>
  <c r="G14" i="6"/>
  <c r="G3" i="6"/>
  <c r="H4" i="6"/>
  <c r="H5" i="6"/>
  <c r="H6" i="6"/>
  <c r="H7" i="6"/>
  <c r="H8" i="6"/>
  <c r="H9" i="6"/>
  <c r="H10" i="6"/>
  <c r="H11" i="6"/>
  <c r="H12" i="6"/>
  <c r="H13" i="6"/>
  <c r="H14" i="6"/>
  <c r="H3" i="6"/>
  <c r="F4" i="6"/>
  <c r="F5" i="6"/>
  <c r="F6" i="6"/>
  <c r="F7" i="6"/>
  <c r="F8" i="6"/>
  <c r="F9" i="6"/>
  <c r="F10" i="6"/>
  <c r="F11" i="6"/>
  <c r="F12" i="6"/>
  <c r="F13" i="6"/>
  <c r="F14" i="6"/>
  <c r="F3" i="6"/>
  <c r="D3" i="7"/>
  <c r="D4" i="7"/>
  <c r="D5" i="7"/>
  <c r="C3" i="7"/>
  <c r="C4" i="7"/>
  <c r="C5" i="7"/>
  <c r="C2" i="7"/>
  <c r="D4" i="5"/>
  <c r="D5" i="5"/>
  <c r="D6" i="5"/>
  <c r="D7" i="5"/>
  <c r="D8" i="5"/>
  <c r="D9" i="5"/>
  <c r="D3" i="5"/>
  <c r="C4" i="5"/>
  <c r="C5" i="5"/>
  <c r="C6" i="5"/>
  <c r="C7" i="5"/>
  <c r="C8" i="5"/>
  <c r="C9" i="5"/>
  <c r="C3" i="5"/>
  <c r="B16" i="4"/>
  <c r="B19" i="2"/>
  <c r="B18" i="2"/>
  <c r="B17" i="2"/>
  <c r="B16" i="2"/>
  <c r="C4" i="1"/>
  <c r="C5" i="1"/>
  <c r="C6" i="1"/>
  <c r="C7" i="1"/>
  <c r="C8" i="1"/>
  <c r="C9" i="1"/>
  <c r="C3" i="1"/>
  <c r="C11" i="1" s="1"/>
</calcChain>
</file>

<file path=xl/sharedStrings.xml><?xml version="1.0" encoding="utf-8"?>
<sst xmlns="http://schemas.openxmlformats.org/spreadsheetml/2006/main" count="213" uniqueCount="80">
  <si>
    <t>Skaičių porų lyginimas</t>
  </si>
  <si>
    <t>a</t>
  </si>
  <si>
    <t>b</t>
  </si>
  <si>
    <t>Rezultatas</t>
  </si>
  <si>
    <t>Lentelėje yra</t>
  </si>
  <si>
    <t>poros lygių skaičių</t>
  </si>
  <si>
    <t>Apklausa</t>
  </si>
  <si>
    <t>Vardas ir pavardė</t>
  </si>
  <si>
    <t>Lytis</t>
  </si>
  <si>
    <t>Patinka matematika</t>
  </si>
  <si>
    <t>Patinka fizika</t>
  </si>
  <si>
    <t>Petras Mokslininkas</t>
  </si>
  <si>
    <t>Antanina Tyrėja</t>
  </si>
  <si>
    <t>Martyna Mokslininkė</t>
  </si>
  <si>
    <t>Ona Fizikė</t>
  </si>
  <si>
    <t>Mindaugas Matematikas</t>
  </si>
  <si>
    <t>Marija Chemikė</t>
  </si>
  <si>
    <t>Juozas Matlankis</t>
  </si>
  <si>
    <t>Agnė Liniuotė</t>
  </si>
  <si>
    <t>Algirdas Trintukas</t>
  </si>
  <si>
    <t>Matas Pieštukas</t>
  </si>
  <si>
    <t>Rožė Knygutė</t>
  </si>
  <si>
    <t>Jonas Tyrėjas</t>
  </si>
  <si>
    <t>vyr.</t>
  </si>
  <si>
    <t>mot.</t>
  </si>
  <si>
    <t>taip</t>
  </si>
  <si>
    <t>ne</t>
  </si>
  <si>
    <t>Apklausoje dalyvavo</t>
  </si>
  <si>
    <t>patinka matematika</t>
  </si>
  <si>
    <t>patinka fizika</t>
  </si>
  <si>
    <t>Iš jų vyrų</t>
  </si>
  <si>
    <t>Pasirinko užsienio kalbą</t>
  </si>
  <si>
    <t>Anglų</t>
  </si>
  <si>
    <t>Prancūzų</t>
  </si>
  <si>
    <t>Ispanų</t>
  </si>
  <si>
    <t>Rusų</t>
  </si>
  <si>
    <t>Vokiečių</t>
  </si>
  <si>
    <t>Pasirinko kalbas</t>
  </si>
  <si>
    <t>Moksliukų pasirinkta pirmoji užsienio kalba</t>
  </si>
  <si>
    <t>mokiniai</t>
  </si>
  <si>
    <t>Rezultatas1</t>
  </si>
  <si>
    <t>Rezultatas2</t>
  </si>
  <si>
    <t>=IF(AND(A3&gt;0;B3&gt;0);"abu teigiami";" ")</t>
  </si>
  <si>
    <t>=IF(OR(A3&lt;0;B3&lt;0);"yra neigiamas";" ")</t>
  </si>
  <si>
    <t>Patinka ir matematika ir fizika</t>
  </si>
  <si>
    <t>Patinka tik matematika</t>
  </si>
  <si>
    <t>Patinka tik fizika</t>
  </si>
  <si>
    <t>AND</t>
  </si>
  <si>
    <t>OR</t>
  </si>
  <si>
    <t>Patinka tik vienas dalykas</t>
  </si>
  <si>
    <t>=IF(OR(AND(C3="taip";D3="ne");AND(C3="ne";D3="taip"));A3;" ")</t>
  </si>
  <si>
    <t>Skaičių trejetų lyginimas</t>
  </si>
  <si>
    <t>c</t>
  </si>
  <si>
    <t>Visi skaičiai tarpusavyje nelygūs</t>
  </si>
  <si>
    <t>Tik du skaičiai tarpusavyje lygūs</t>
  </si>
  <si>
    <t>Visi skaičiai lygūs</t>
  </si>
  <si>
    <t>=IF(OR(AND(A3=B3;B3&lt;&gt;C3);AND(A3=C3;B3&lt;&gt;C3);AND(B3=C3;A3&lt;&gt;B3));"taip";"")</t>
  </si>
  <si>
    <t>=IF(AND(A3=B3;B3=C3);A3;" ")</t>
  </si>
  <si>
    <t>=IF(AND(A3&lt;&gt;B3;A3&lt;&gt;C3;B3&lt;&gt;C3);"taip"; "")</t>
  </si>
  <si>
    <t>a)</t>
  </si>
  <si>
    <t>b)</t>
  </si>
  <si>
    <t>c)</t>
  </si>
  <si>
    <t>Tik vienas skaičius yra neigiamas</t>
  </si>
  <si>
    <t>Bent vienas skaičius yra neigiams</t>
  </si>
  <si>
    <t>=IF(OR(A3&lt;0;B3&lt;0;C3&lt;0); "Taip"; "")</t>
  </si>
  <si>
    <t>d)</t>
  </si>
  <si>
    <t>e)</t>
  </si>
  <si>
    <t>Raskite tinkamą formulę ir įrašykite D3:H10 langeliuose</t>
  </si>
  <si>
    <t>STULPELIS</t>
  </si>
  <si>
    <t>FORMULĖS VAR.</t>
  </si>
  <si>
    <t>D</t>
  </si>
  <si>
    <t>E</t>
  </si>
  <si>
    <t>F</t>
  </si>
  <si>
    <t>G</t>
  </si>
  <si>
    <t>H</t>
  </si>
  <si>
    <t>=IF(AND(A3&lt;0;B3&gt;=0;C3&gt;=0);A3;IF(AND(B3&lt;0;A3&gt;=0;C3&gt;=0);B3;IF(AND(C3&lt;0;A3&gt;=0;B3&gt;=0);C3;" ")))</t>
  </si>
  <si>
    <t>C3</t>
  </si>
  <si>
    <t>D3</t>
  </si>
  <si>
    <t>=OR(A2;B2)</t>
  </si>
  <si>
    <t>=AND(A2;B2)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</si>
</sst>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2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5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0" xfId="0" applyFill="1" applyBorder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left" indent="8"/>
    </xf>
    <xf numFmtId="0" fontId="0" fillId="4" borderId="1" xfId="0" applyFill="1" applyBorder="1" applyAlignment="1">
      <alignment horizontal="center"/>
    </xf>
    <xf numFmtId="0" fontId="3" fillId="0" borderId="0" xfId="0" quotePrefix="1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quotePrefix="1"/>
    <xf numFmtId="0" fontId="0" fillId="4" borderId="4" xfId="0" applyFill="1" applyBorder="1" applyAlignment="1">
      <alignment horizontal="center" vertical="center" wrapText="1"/>
    </xf>
    <xf numFmtId="0" fontId="5" fillId="0" borderId="0" xfId="0" quotePrefix="1" applyFont="1"/>
    <xf numFmtId="0" fontId="0" fillId="3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0" fillId="4" borderId="1" xfId="0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0" xfId="0" quotePrefix="1" applyFill="1"/>
    <xf numFmtId="0" fontId="0" fillId="0" borderId="0" xfId="0" applyFill="1" applyAlignment="1">
      <alignment horizontal="right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FFFF5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1" sqref="C11"/>
    </sheetView>
  </sheetViews>
  <sheetFormatPr defaultRowHeight="15" x14ac:dyDescent="0.25"/>
  <cols>
    <col min="3" max="3" width="18.5703125" customWidth="1"/>
  </cols>
  <sheetData>
    <row r="1" spans="1:5" ht="39" customHeight="1" x14ac:dyDescent="0.25">
      <c r="A1" s="27" t="s">
        <v>0</v>
      </c>
      <c r="B1" s="27"/>
      <c r="C1" s="27"/>
    </row>
    <row r="2" spans="1:5" x14ac:dyDescent="0.25">
      <c r="A2" s="4" t="s">
        <v>1</v>
      </c>
      <c r="B2" s="4" t="s">
        <v>2</v>
      </c>
      <c r="C2" s="4" t="s">
        <v>3</v>
      </c>
    </row>
    <row r="3" spans="1:5" x14ac:dyDescent="0.25">
      <c r="A3" s="2">
        <v>0</v>
      </c>
      <c r="B3" s="2">
        <v>9</v>
      </c>
      <c r="C3" s="3" t="str">
        <f>IF(A3&lt;&gt;B3,"skirtingi",A3)</f>
        <v>skirtingi</v>
      </c>
    </row>
    <row r="4" spans="1:5" x14ac:dyDescent="0.25">
      <c r="A4" s="2">
        <v>3</v>
      </c>
      <c r="B4" s="2">
        <v>3</v>
      </c>
      <c r="C4" s="3">
        <f t="shared" ref="C4:C9" si="0">IF(A4&lt;&gt;B4,"skirtingi",A4)</f>
        <v>3</v>
      </c>
    </row>
    <row r="5" spans="1:5" x14ac:dyDescent="0.25">
      <c r="A5" s="2">
        <v>4</v>
      </c>
      <c r="B5" s="2">
        <v>6</v>
      </c>
      <c r="C5" s="3" t="str">
        <f t="shared" si="0"/>
        <v>skirtingi</v>
      </c>
    </row>
    <row r="6" spans="1:5" x14ac:dyDescent="0.25">
      <c r="A6" s="2">
        <v>4</v>
      </c>
      <c r="B6" s="2">
        <v>4</v>
      </c>
      <c r="C6" s="3">
        <f t="shared" si="0"/>
        <v>4</v>
      </c>
    </row>
    <row r="7" spans="1:5" x14ac:dyDescent="0.25">
      <c r="A7" s="2">
        <v>-5</v>
      </c>
      <c r="B7" s="2">
        <v>6</v>
      </c>
      <c r="C7" s="3" t="str">
        <f t="shared" si="0"/>
        <v>skirtingi</v>
      </c>
    </row>
    <row r="8" spans="1:5" x14ac:dyDescent="0.25">
      <c r="A8" s="2">
        <v>3</v>
      </c>
      <c r="B8" s="2">
        <v>-3</v>
      </c>
      <c r="C8" s="3" t="str">
        <f t="shared" si="0"/>
        <v>skirtingi</v>
      </c>
    </row>
    <row r="9" spans="1:5" x14ac:dyDescent="0.25">
      <c r="A9" s="2">
        <v>1</v>
      </c>
      <c r="B9" s="2">
        <v>1</v>
      </c>
      <c r="C9" s="3">
        <f t="shared" si="0"/>
        <v>1</v>
      </c>
    </row>
    <row r="11" spans="1:5" x14ac:dyDescent="0.25">
      <c r="A11" s="5" t="s">
        <v>4</v>
      </c>
      <c r="B11" s="5"/>
      <c r="C11" s="19">
        <f>COUNT(C3:C9)</f>
        <v>3</v>
      </c>
      <c r="D11" s="5" t="s">
        <v>5</v>
      </c>
      <c r="E11" s="5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2" sqref="A2:D14"/>
    </sheetView>
  </sheetViews>
  <sheetFormatPr defaultRowHeight="15" x14ac:dyDescent="0.25"/>
  <cols>
    <col min="1" max="1" width="23.28515625" customWidth="1"/>
    <col min="2" max="2" width="12.85546875" style="1" customWidth="1"/>
    <col min="3" max="4" width="12.85546875" style="6" customWidth="1"/>
  </cols>
  <sheetData>
    <row r="1" spans="1:4" ht="39.75" customHeight="1" x14ac:dyDescent="0.25">
      <c r="A1" s="28" t="s">
        <v>6</v>
      </c>
      <c r="B1" s="28"/>
      <c r="C1" s="28"/>
      <c r="D1" s="28"/>
    </row>
    <row r="2" spans="1:4" ht="30" x14ac:dyDescent="0.25">
      <c r="A2" s="7" t="s">
        <v>7</v>
      </c>
      <c r="B2" s="7" t="s">
        <v>8</v>
      </c>
      <c r="C2" s="8" t="s">
        <v>9</v>
      </c>
      <c r="D2" s="8" t="s">
        <v>10</v>
      </c>
    </row>
    <row r="3" spans="1:4" x14ac:dyDescent="0.25">
      <c r="A3" s="3" t="s">
        <v>19</v>
      </c>
      <c r="B3" s="2" t="s">
        <v>23</v>
      </c>
      <c r="C3" s="9" t="s">
        <v>25</v>
      </c>
      <c r="D3" s="9" t="s">
        <v>26</v>
      </c>
    </row>
    <row r="4" spans="1:4" x14ac:dyDescent="0.25">
      <c r="A4" s="3" t="s">
        <v>22</v>
      </c>
      <c r="B4" s="2" t="s">
        <v>23</v>
      </c>
      <c r="C4" s="9" t="s">
        <v>25</v>
      </c>
      <c r="D4" s="9" t="s">
        <v>26</v>
      </c>
    </row>
    <row r="5" spans="1:4" x14ac:dyDescent="0.25">
      <c r="A5" s="3" t="s">
        <v>17</v>
      </c>
      <c r="B5" s="2" t="s">
        <v>23</v>
      </c>
      <c r="C5" s="9" t="s">
        <v>26</v>
      </c>
      <c r="D5" s="9" t="s">
        <v>26</v>
      </c>
    </row>
    <row r="6" spans="1:4" x14ac:dyDescent="0.25">
      <c r="A6" s="3" t="s">
        <v>20</v>
      </c>
      <c r="B6" s="2" t="s">
        <v>23</v>
      </c>
      <c r="C6" s="9" t="s">
        <v>25</v>
      </c>
      <c r="D6" s="9" t="s">
        <v>25</v>
      </c>
    </row>
    <row r="7" spans="1:4" x14ac:dyDescent="0.25">
      <c r="A7" s="3" t="s">
        <v>15</v>
      </c>
      <c r="B7" s="2" t="s">
        <v>23</v>
      </c>
      <c r="C7" s="9" t="s">
        <v>26</v>
      </c>
      <c r="D7" s="9" t="s">
        <v>26</v>
      </c>
    </row>
    <row r="8" spans="1:4" x14ac:dyDescent="0.25">
      <c r="A8" s="3" t="s">
        <v>11</v>
      </c>
      <c r="B8" s="2" t="s">
        <v>23</v>
      </c>
      <c r="C8" s="9" t="s">
        <v>25</v>
      </c>
      <c r="D8" s="9" t="s">
        <v>25</v>
      </c>
    </row>
    <row r="9" spans="1:4" x14ac:dyDescent="0.25">
      <c r="A9" s="3" t="s">
        <v>18</v>
      </c>
      <c r="B9" s="2" t="s">
        <v>24</v>
      </c>
      <c r="C9" s="9" t="s">
        <v>25</v>
      </c>
      <c r="D9" s="9" t="s">
        <v>26</v>
      </c>
    </row>
    <row r="10" spans="1:4" x14ac:dyDescent="0.25">
      <c r="A10" s="3" t="s">
        <v>12</v>
      </c>
      <c r="B10" s="2" t="s">
        <v>24</v>
      </c>
      <c r="C10" s="9" t="s">
        <v>26</v>
      </c>
      <c r="D10" s="9" t="s">
        <v>25</v>
      </c>
    </row>
    <row r="11" spans="1:4" x14ac:dyDescent="0.25">
      <c r="A11" s="3" t="s">
        <v>16</v>
      </c>
      <c r="B11" s="2" t="s">
        <v>24</v>
      </c>
      <c r="C11" s="9" t="s">
        <v>25</v>
      </c>
      <c r="D11" s="9" t="s">
        <v>25</v>
      </c>
    </row>
    <row r="12" spans="1:4" x14ac:dyDescent="0.25">
      <c r="A12" s="3" t="s">
        <v>13</v>
      </c>
      <c r="B12" s="2" t="s">
        <v>24</v>
      </c>
      <c r="C12" s="9" t="s">
        <v>25</v>
      </c>
      <c r="D12" s="9" t="s">
        <v>25</v>
      </c>
    </row>
    <row r="13" spans="1:4" x14ac:dyDescent="0.25">
      <c r="A13" s="3" t="s">
        <v>14</v>
      </c>
      <c r="B13" s="2" t="s">
        <v>24</v>
      </c>
      <c r="C13" s="9" t="s">
        <v>25</v>
      </c>
      <c r="D13" s="9" t="s">
        <v>26</v>
      </c>
    </row>
    <row r="14" spans="1:4" x14ac:dyDescent="0.25">
      <c r="A14" s="3" t="s">
        <v>21</v>
      </c>
      <c r="B14" s="2" t="s">
        <v>24</v>
      </c>
      <c r="C14" s="9" t="s">
        <v>26</v>
      </c>
      <c r="D14" s="9" t="s">
        <v>25</v>
      </c>
    </row>
    <row r="15" spans="1:4" ht="39" customHeight="1" x14ac:dyDescent="0.25"/>
    <row r="16" spans="1:4" x14ac:dyDescent="0.25">
      <c r="A16" t="s">
        <v>27</v>
      </c>
      <c r="B16" s="10">
        <f>COUNTIF(A3:A14,"*")</f>
        <v>12</v>
      </c>
    </row>
    <row r="17" spans="1:2" x14ac:dyDescent="0.25">
      <c r="A17" t="s">
        <v>30</v>
      </c>
      <c r="B17" s="10">
        <f>COUNTIF(B3:B14,"vyr.")</f>
        <v>6</v>
      </c>
    </row>
    <row r="18" spans="1:2" x14ac:dyDescent="0.25">
      <c r="A18" t="s">
        <v>28</v>
      </c>
      <c r="B18" s="10">
        <f>COUNTIF(C3:C14,"taip")</f>
        <v>8</v>
      </c>
    </row>
    <row r="19" spans="1:2" x14ac:dyDescent="0.25">
      <c r="A19" t="s">
        <v>29</v>
      </c>
      <c r="B19" s="10">
        <f>COUNTIF(D3:D14,"taip")</f>
        <v>6</v>
      </c>
    </row>
  </sheetData>
  <autoFilter ref="A2:D14"/>
  <sortState ref="A3:D14">
    <sortCondition descending="1" ref="B3:B14"/>
    <sortCondition ref="A3:A14"/>
  </sortState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B1" workbookViewId="0">
      <selection activeCell="F19" sqref="F19"/>
    </sheetView>
  </sheetViews>
  <sheetFormatPr defaultRowHeight="15" x14ac:dyDescent="0.25"/>
  <cols>
    <col min="1" max="1" width="26.42578125" customWidth="1"/>
    <col min="2" max="2" width="14.5703125" customWidth="1"/>
    <col min="3" max="3" width="14.28515625" customWidth="1"/>
  </cols>
  <sheetData>
    <row r="1" spans="1:3" ht="41.25" customHeight="1" x14ac:dyDescent="0.25">
      <c r="A1" t="s">
        <v>38</v>
      </c>
    </row>
    <row r="2" spans="1:3" ht="30" x14ac:dyDescent="0.25">
      <c r="A2" s="7" t="s">
        <v>7</v>
      </c>
      <c r="B2" s="8" t="s">
        <v>31</v>
      </c>
    </row>
    <row r="3" spans="1:3" x14ac:dyDescent="0.25">
      <c r="A3" s="3" t="s">
        <v>22</v>
      </c>
      <c r="B3" s="9" t="s">
        <v>32</v>
      </c>
    </row>
    <row r="4" spans="1:3" x14ac:dyDescent="0.25">
      <c r="A4" s="3" t="s">
        <v>11</v>
      </c>
      <c r="B4" s="9" t="s">
        <v>33</v>
      </c>
    </row>
    <row r="5" spans="1:3" x14ac:dyDescent="0.25">
      <c r="A5" s="3" t="s">
        <v>12</v>
      </c>
      <c r="B5" s="9" t="s">
        <v>34</v>
      </c>
    </row>
    <row r="6" spans="1:3" x14ac:dyDescent="0.25">
      <c r="A6" s="3" t="s">
        <v>13</v>
      </c>
      <c r="B6" s="9" t="s">
        <v>35</v>
      </c>
    </row>
    <row r="7" spans="1:3" x14ac:dyDescent="0.25">
      <c r="A7" s="3" t="s">
        <v>14</v>
      </c>
      <c r="B7" s="9" t="s">
        <v>35</v>
      </c>
    </row>
    <row r="8" spans="1:3" x14ac:dyDescent="0.25">
      <c r="A8" s="3" t="s">
        <v>15</v>
      </c>
      <c r="B8" s="9" t="s">
        <v>32</v>
      </c>
    </row>
    <row r="9" spans="1:3" x14ac:dyDescent="0.25">
      <c r="A9" s="3" t="s">
        <v>16</v>
      </c>
      <c r="B9" s="9" t="s">
        <v>32</v>
      </c>
    </row>
    <row r="10" spans="1:3" x14ac:dyDescent="0.25">
      <c r="A10" s="3" t="s">
        <v>17</v>
      </c>
      <c r="B10" s="9" t="s">
        <v>32</v>
      </c>
    </row>
    <row r="11" spans="1:3" x14ac:dyDescent="0.25">
      <c r="A11" s="3" t="s">
        <v>18</v>
      </c>
      <c r="B11" s="9" t="s">
        <v>36</v>
      </c>
    </row>
    <row r="12" spans="1:3" x14ac:dyDescent="0.25">
      <c r="A12" s="3" t="s">
        <v>19</v>
      </c>
      <c r="B12" s="9" t="s">
        <v>34</v>
      </c>
    </row>
    <row r="13" spans="1:3" x14ac:dyDescent="0.25">
      <c r="A13" s="3" t="s">
        <v>20</v>
      </c>
      <c r="B13" s="9" t="s">
        <v>36</v>
      </c>
    </row>
    <row r="14" spans="1:3" x14ac:dyDescent="0.25">
      <c r="A14" s="3" t="s">
        <v>21</v>
      </c>
      <c r="B14" s="9" t="s">
        <v>36</v>
      </c>
    </row>
    <row r="15" spans="1:3" ht="30.75" customHeight="1" x14ac:dyDescent="0.25">
      <c r="A15" s="29" t="s">
        <v>37</v>
      </c>
      <c r="B15" s="30"/>
    </row>
    <row r="16" spans="1:3" x14ac:dyDescent="0.25">
      <c r="A16" s="11" t="s">
        <v>32</v>
      </c>
      <c r="B16" s="12">
        <f>COUNTIF(B3:B14,"Anglų")</f>
        <v>4</v>
      </c>
      <c r="C16" s="6" t="s">
        <v>39</v>
      </c>
    </row>
    <row r="17" spans="1:3" x14ac:dyDescent="0.25">
      <c r="A17" s="11" t="s">
        <v>36</v>
      </c>
      <c r="B17" s="12"/>
      <c r="C17" s="6" t="s">
        <v>39</v>
      </c>
    </row>
    <row r="18" spans="1:3" x14ac:dyDescent="0.25">
      <c r="A18" s="11" t="s">
        <v>33</v>
      </c>
      <c r="B18" s="12"/>
      <c r="C18" s="6" t="s">
        <v>39</v>
      </c>
    </row>
    <row r="19" spans="1:3" x14ac:dyDescent="0.25">
      <c r="A19" s="11" t="s">
        <v>35</v>
      </c>
      <c r="B19" s="12"/>
      <c r="C19" s="6" t="s">
        <v>39</v>
      </c>
    </row>
    <row r="20" spans="1:3" x14ac:dyDescent="0.25">
      <c r="A20" s="11" t="s">
        <v>34</v>
      </c>
      <c r="B20" s="12"/>
      <c r="C20" s="6" t="s">
        <v>39</v>
      </c>
    </row>
  </sheetData>
  <mergeCells count="1"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8" sqref="G8"/>
    </sheetView>
  </sheetViews>
  <sheetFormatPr defaultRowHeight="15" x14ac:dyDescent="0.25"/>
  <cols>
    <col min="1" max="4" width="17" style="1" customWidth="1"/>
    <col min="6" max="6" width="12.7109375" customWidth="1"/>
  </cols>
  <sheetData>
    <row r="1" spans="1:6" ht="21" x14ac:dyDescent="0.35">
      <c r="A1" s="15" t="s">
        <v>1</v>
      </c>
      <c r="B1" s="15" t="s">
        <v>2</v>
      </c>
      <c r="C1" s="15" t="s">
        <v>47</v>
      </c>
      <c r="D1" s="15" t="s">
        <v>48</v>
      </c>
    </row>
    <row r="2" spans="1:6" ht="21" x14ac:dyDescent="0.35">
      <c r="A2" s="15" t="b">
        <v>1</v>
      </c>
      <c r="B2" s="15" t="b">
        <v>1</v>
      </c>
      <c r="C2" s="15" t="b">
        <f>AND(A2,B2)</f>
        <v>1</v>
      </c>
      <c r="D2" s="15" t="b">
        <f t="shared" ref="D2:D5" si="0">OR(A2,B2)</f>
        <v>1</v>
      </c>
      <c r="E2" s="32" t="s">
        <v>76</v>
      </c>
      <c r="F2" s="31" t="s">
        <v>79</v>
      </c>
    </row>
    <row r="3" spans="1:6" ht="21" x14ac:dyDescent="0.35">
      <c r="A3" s="15" t="b">
        <v>1</v>
      </c>
      <c r="B3" s="15" t="b">
        <v>0</v>
      </c>
      <c r="C3" s="15" t="b">
        <f t="shared" ref="C3:C5" si="1">AND(A3,B3)</f>
        <v>0</v>
      </c>
      <c r="D3" s="15" t="b">
        <f t="shared" si="0"/>
        <v>1</v>
      </c>
      <c r="E3" s="24" t="s">
        <v>77</v>
      </c>
      <c r="F3" s="31" t="s">
        <v>78</v>
      </c>
    </row>
    <row r="4" spans="1:6" ht="21" x14ac:dyDescent="0.35">
      <c r="A4" s="15" t="b">
        <v>0</v>
      </c>
      <c r="B4" s="15" t="b">
        <v>1</v>
      </c>
      <c r="C4" s="15" t="b">
        <f t="shared" si="1"/>
        <v>0</v>
      </c>
      <c r="D4" s="15" t="b">
        <f t="shared" si="0"/>
        <v>1</v>
      </c>
    </row>
    <row r="5" spans="1:6" ht="21" x14ac:dyDescent="0.35">
      <c r="A5" s="15" t="b">
        <v>0</v>
      </c>
      <c r="B5" s="15" t="b">
        <v>0</v>
      </c>
      <c r="C5" s="15" t="b">
        <f t="shared" si="1"/>
        <v>0</v>
      </c>
      <c r="D5" s="15" t="b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3" sqref="C3"/>
    </sheetView>
  </sheetViews>
  <sheetFormatPr defaultRowHeight="15" x14ac:dyDescent="0.25"/>
  <cols>
    <col min="1" max="1" width="18.5703125" customWidth="1"/>
    <col min="2" max="2" width="12.140625" customWidth="1"/>
    <col min="3" max="3" width="16" customWidth="1"/>
    <col min="4" max="4" width="18.140625" customWidth="1"/>
  </cols>
  <sheetData>
    <row r="1" spans="1:4" ht="15.75" x14ac:dyDescent="0.25">
      <c r="A1" s="27" t="s">
        <v>0</v>
      </c>
      <c r="B1" s="27"/>
      <c r="C1" s="27"/>
    </row>
    <row r="2" spans="1:4" x14ac:dyDescent="0.25">
      <c r="A2" s="4" t="s">
        <v>1</v>
      </c>
      <c r="B2" s="4" t="s">
        <v>2</v>
      </c>
      <c r="C2" s="4" t="s">
        <v>40</v>
      </c>
      <c r="D2" s="4" t="s">
        <v>41</v>
      </c>
    </row>
    <row r="3" spans="1:4" x14ac:dyDescent="0.25">
      <c r="A3" s="2">
        <v>-5</v>
      </c>
      <c r="B3" s="2">
        <v>9</v>
      </c>
      <c r="C3" s="3" t="str">
        <f>IF(AND(A3&gt;0,B3&gt;0),"abu teigiami"," ")</f>
        <v xml:space="preserve"> </v>
      </c>
      <c r="D3" s="3" t="str">
        <f>IF(OR(A3&lt;0,B3&lt;0),"yra neigiamas"," ")</f>
        <v>yra neigiamas</v>
      </c>
    </row>
    <row r="4" spans="1:4" x14ac:dyDescent="0.25">
      <c r="A4" s="2">
        <v>4</v>
      </c>
      <c r="B4" s="2">
        <v>-3</v>
      </c>
      <c r="C4" s="3" t="str">
        <f t="shared" ref="C4:C9" si="0">IF(AND(A4&gt;0,B4&gt;0),"abu teigiami"," ")</f>
        <v xml:space="preserve"> </v>
      </c>
      <c r="D4" s="3" t="str">
        <f t="shared" ref="D4:D9" si="1">IF(OR(A4&lt;0,B4&lt;0),"yra neigiamas"," ")</f>
        <v>yra neigiamas</v>
      </c>
    </row>
    <row r="5" spans="1:4" x14ac:dyDescent="0.25">
      <c r="A5" s="2">
        <v>4</v>
      </c>
      <c r="B5" s="2">
        <v>6</v>
      </c>
      <c r="C5" s="3" t="str">
        <f t="shared" si="0"/>
        <v>abu teigiami</v>
      </c>
      <c r="D5" s="3" t="str">
        <f t="shared" si="1"/>
        <v xml:space="preserve"> </v>
      </c>
    </row>
    <row r="6" spans="1:4" x14ac:dyDescent="0.25">
      <c r="A6" s="2">
        <v>4</v>
      </c>
      <c r="B6" s="2">
        <v>4</v>
      </c>
      <c r="C6" s="3" t="str">
        <f t="shared" si="0"/>
        <v>abu teigiami</v>
      </c>
      <c r="D6" s="3" t="str">
        <f t="shared" si="1"/>
        <v xml:space="preserve"> </v>
      </c>
    </row>
    <row r="7" spans="1:4" x14ac:dyDescent="0.25">
      <c r="A7" s="2">
        <v>0</v>
      </c>
      <c r="B7" s="2">
        <v>6</v>
      </c>
      <c r="C7" s="3" t="str">
        <f t="shared" si="0"/>
        <v xml:space="preserve"> </v>
      </c>
      <c r="D7" s="3" t="str">
        <f t="shared" si="1"/>
        <v xml:space="preserve"> </v>
      </c>
    </row>
    <row r="8" spans="1:4" x14ac:dyDescent="0.25">
      <c r="A8" s="2">
        <v>-8</v>
      </c>
      <c r="B8" s="2">
        <v>-3</v>
      </c>
      <c r="C8" s="3" t="str">
        <f t="shared" si="0"/>
        <v xml:space="preserve"> </v>
      </c>
      <c r="D8" s="3" t="str">
        <f t="shared" si="1"/>
        <v>yra neigiamas</v>
      </c>
    </row>
    <row r="9" spans="1:4" x14ac:dyDescent="0.25">
      <c r="A9" s="2">
        <v>1</v>
      </c>
      <c r="B9" s="2">
        <v>1</v>
      </c>
      <c r="C9" s="3" t="str">
        <f t="shared" si="0"/>
        <v>abu teigiami</v>
      </c>
      <c r="D9" s="3" t="str">
        <f t="shared" si="1"/>
        <v xml:space="preserve"> </v>
      </c>
    </row>
    <row r="11" spans="1:4" ht="26.25" x14ac:dyDescent="0.4">
      <c r="C11" s="13" t="s">
        <v>42</v>
      </c>
    </row>
    <row r="13" spans="1:4" ht="26.25" x14ac:dyDescent="0.4">
      <c r="D13" s="13" t="s">
        <v>43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27" sqref="E27"/>
    </sheetView>
  </sheetViews>
  <sheetFormatPr defaultRowHeight="15" x14ac:dyDescent="0.25"/>
  <cols>
    <col min="1" max="1" width="23.28515625" customWidth="1"/>
    <col min="2" max="4" width="12.85546875" customWidth="1"/>
    <col min="5" max="5" width="27.7109375" customWidth="1"/>
    <col min="6" max="6" width="22.85546875" customWidth="1"/>
    <col min="7" max="7" width="19.140625" customWidth="1"/>
    <col min="8" max="8" width="22.42578125" customWidth="1"/>
  </cols>
  <sheetData>
    <row r="1" spans="1:8" ht="18.75" x14ac:dyDescent="0.25">
      <c r="A1" s="28" t="s">
        <v>6</v>
      </c>
      <c r="B1" s="28"/>
      <c r="C1" s="28"/>
      <c r="D1" s="28"/>
    </row>
    <row r="2" spans="1:8" ht="30" x14ac:dyDescent="0.25">
      <c r="A2" s="7" t="s">
        <v>7</v>
      </c>
      <c r="B2" s="7" t="s">
        <v>8</v>
      </c>
      <c r="C2" s="8" t="s">
        <v>9</v>
      </c>
      <c r="D2" s="8" t="s">
        <v>10</v>
      </c>
      <c r="E2" s="8" t="s">
        <v>44</v>
      </c>
      <c r="F2" s="8" t="s">
        <v>45</v>
      </c>
      <c r="G2" s="8" t="s">
        <v>46</v>
      </c>
      <c r="H2" s="17" t="s">
        <v>49</v>
      </c>
    </row>
    <row r="3" spans="1:8" x14ac:dyDescent="0.25">
      <c r="A3" s="3" t="s">
        <v>22</v>
      </c>
      <c r="B3" s="2" t="s">
        <v>23</v>
      </c>
      <c r="C3" s="9" t="s">
        <v>25</v>
      </c>
      <c r="D3" s="9" t="s">
        <v>26</v>
      </c>
      <c r="E3" s="3" t="str">
        <f>IF(AND(C3="taip",D3="taip"),"patinka ir matematika ir fizika", "")</f>
        <v/>
      </c>
      <c r="F3" s="3" t="str">
        <f>IF(AND(C3="taip",D3="ne"),A3," ")</f>
        <v>Jonas Tyrėjas</v>
      </c>
      <c r="G3" s="3" t="str">
        <f>IF(AND(C3="ne",D3="taip"),$G$2," ")</f>
        <v xml:space="preserve"> </v>
      </c>
      <c r="H3" s="3" t="str">
        <f>IF(OR(AND(C3="taip",D3="ne"),AND(C3="ne",D3="taip")),A3," ")</f>
        <v>Jonas Tyrėjas</v>
      </c>
    </row>
    <row r="4" spans="1:8" x14ac:dyDescent="0.25">
      <c r="A4" s="3" t="s">
        <v>11</v>
      </c>
      <c r="B4" s="2" t="s">
        <v>23</v>
      </c>
      <c r="C4" s="9" t="s">
        <v>25</v>
      </c>
      <c r="D4" s="9" t="s">
        <v>25</v>
      </c>
      <c r="E4" s="3" t="str">
        <f t="shared" ref="E4:E14" si="0">IF(AND(C4="taip",D4="taip"),"patinka ir matematika ir fizika", "")</f>
        <v>patinka ir matematika ir fizika</v>
      </c>
      <c r="F4" s="3" t="str">
        <f t="shared" ref="F4:F14" si="1">IF(AND(C4="taip",D4="ne"),A4," ")</f>
        <v xml:space="preserve"> </v>
      </c>
      <c r="G4" s="3" t="str">
        <f t="shared" ref="G4:G14" si="2">IF(AND(C4="ne",D4="taip"),$G$2," ")</f>
        <v xml:space="preserve"> </v>
      </c>
      <c r="H4" s="3" t="str">
        <f t="shared" ref="H4:H14" si="3">IF(OR(AND(C4="taip",D4="ne"),AND(C4="ne",D4="taip")),A4," ")</f>
        <v xml:space="preserve"> </v>
      </c>
    </row>
    <row r="5" spans="1:8" x14ac:dyDescent="0.25">
      <c r="A5" s="3" t="s">
        <v>12</v>
      </c>
      <c r="B5" s="2" t="s">
        <v>24</v>
      </c>
      <c r="C5" s="9" t="s">
        <v>26</v>
      </c>
      <c r="D5" s="9" t="s">
        <v>25</v>
      </c>
      <c r="E5" s="3" t="str">
        <f t="shared" si="0"/>
        <v/>
      </c>
      <c r="F5" s="3" t="str">
        <f t="shared" si="1"/>
        <v xml:space="preserve"> </v>
      </c>
      <c r="G5" s="3" t="str">
        <f t="shared" si="2"/>
        <v>Patinka tik fizika</v>
      </c>
      <c r="H5" s="3" t="str">
        <f t="shared" si="3"/>
        <v>Antanina Tyrėja</v>
      </c>
    </row>
    <row r="6" spans="1:8" x14ac:dyDescent="0.25">
      <c r="A6" s="3" t="s">
        <v>13</v>
      </c>
      <c r="B6" s="2" t="s">
        <v>24</v>
      </c>
      <c r="C6" s="9" t="s">
        <v>25</v>
      </c>
      <c r="D6" s="9" t="s">
        <v>25</v>
      </c>
      <c r="E6" s="3" t="str">
        <f t="shared" si="0"/>
        <v>patinka ir matematika ir fizika</v>
      </c>
      <c r="F6" s="3" t="str">
        <f t="shared" si="1"/>
        <v xml:space="preserve"> </v>
      </c>
      <c r="G6" s="3" t="str">
        <f t="shared" si="2"/>
        <v xml:space="preserve"> </v>
      </c>
      <c r="H6" s="3" t="str">
        <f t="shared" si="3"/>
        <v xml:space="preserve"> </v>
      </c>
    </row>
    <row r="7" spans="1:8" x14ac:dyDescent="0.25">
      <c r="A7" s="3" t="s">
        <v>14</v>
      </c>
      <c r="B7" s="2" t="s">
        <v>24</v>
      </c>
      <c r="C7" s="9" t="s">
        <v>25</v>
      </c>
      <c r="D7" s="9" t="s">
        <v>26</v>
      </c>
      <c r="E7" s="3" t="str">
        <f t="shared" si="0"/>
        <v/>
      </c>
      <c r="F7" s="3" t="str">
        <f t="shared" si="1"/>
        <v>Ona Fizikė</v>
      </c>
      <c r="G7" s="3" t="str">
        <f t="shared" si="2"/>
        <v xml:space="preserve"> </v>
      </c>
      <c r="H7" s="3" t="str">
        <f t="shared" si="3"/>
        <v>Ona Fizikė</v>
      </c>
    </row>
    <row r="8" spans="1:8" x14ac:dyDescent="0.25">
      <c r="A8" s="3" t="s">
        <v>15</v>
      </c>
      <c r="B8" s="2" t="s">
        <v>23</v>
      </c>
      <c r="C8" s="9" t="s">
        <v>26</v>
      </c>
      <c r="D8" s="9" t="s">
        <v>26</v>
      </c>
      <c r="E8" s="3" t="str">
        <f t="shared" si="0"/>
        <v/>
      </c>
      <c r="F8" s="3" t="str">
        <f t="shared" si="1"/>
        <v xml:space="preserve"> </v>
      </c>
      <c r="G8" s="3" t="str">
        <f t="shared" si="2"/>
        <v xml:space="preserve"> </v>
      </c>
      <c r="H8" s="3" t="str">
        <f t="shared" si="3"/>
        <v xml:space="preserve"> </v>
      </c>
    </row>
    <row r="9" spans="1:8" x14ac:dyDescent="0.25">
      <c r="A9" s="3" t="s">
        <v>16</v>
      </c>
      <c r="B9" s="2" t="s">
        <v>24</v>
      </c>
      <c r="C9" s="9" t="s">
        <v>25</v>
      </c>
      <c r="D9" s="9" t="s">
        <v>25</v>
      </c>
      <c r="E9" s="3" t="str">
        <f t="shared" si="0"/>
        <v>patinka ir matematika ir fizika</v>
      </c>
      <c r="F9" s="3" t="str">
        <f t="shared" si="1"/>
        <v xml:space="preserve"> </v>
      </c>
      <c r="G9" s="3" t="str">
        <f t="shared" si="2"/>
        <v xml:space="preserve"> </v>
      </c>
      <c r="H9" s="3" t="str">
        <f t="shared" si="3"/>
        <v xml:space="preserve"> </v>
      </c>
    </row>
    <row r="10" spans="1:8" x14ac:dyDescent="0.25">
      <c r="A10" s="3" t="s">
        <v>17</v>
      </c>
      <c r="B10" s="2" t="s">
        <v>23</v>
      </c>
      <c r="C10" s="9" t="s">
        <v>26</v>
      </c>
      <c r="D10" s="9" t="s">
        <v>26</v>
      </c>
      <c r="E10" s="3" t="str">
        <f t="shared" si="0"/>
        <v/>
      </c>
      <c r="F10" s="3" t="str">
        <f t="shared" si="1"/>
        <v xml:space="preserve"> </v>
      </c>
      <c r="G10" s="3" t="str">
        <f t="shared" si="2"/>
        <v xml:space="preserve"> </v>
      </c>
      <c r="H10" s="3" t="str">
        <f t="shared" si="3"/>
        <v xml:space="preserve"> </v>
      </c>
    </row>
    <row r="11" spans="1:8" x14ac:dyDescent="0.25">
      <c r="A11" s="3" t="s">
        <v>18</v>
      </c>
      <c r="B11" s="2" t="s">
        <v>24</v>
      </c>
      <c r="C11" s="9" t="s">
        <v>25</v>
      </c>
      <c r="D11" s="9" t="s">
        <v>26</v>
      </c>
      <c r="E11" s="3" t="str">
        <f t="shared" si="0"/>
        <v/>
      </c>
      <c r="F11" s="3" t="str">
        <f t="shared" si="1"/>
        <v>Agnė Liniuotė</v>
      </c>
      <c r="G11" s="3" t="str">
        <f t="shared" si="2"/>
        <v xml:space="preserve"> </v>
      </c>
      <c r="H11" s="3" t="str">
        <f t="shared" si="3"/>
        <v>Agnė Liniuotė</v>
      </c>
    </row>
    <row r="12" spans="1:8" x14ac:dyDescent="0.25">
      <c r="A12" s="3" t="s">
        <v>19</v>
      </c>
      <c r="B12" s="2" t="s">
        <v>23</v>
      </c>
      <c r="C12" s="9" t="s">
        <v>25</v>
      </c>
      <c r="D12" s="9" t="s">
        <v>26</v>
      </c>
      <c r="E12" s="3" t="str">
        <f t="shared" si="0"/>
        <v/>
      </c>
      <c r="F12" s="3" t="str">
        <f t="shared" si="1"/>
        <v>Algirdas Trintukas</v>
      </c>
      <c r="G12" s="3" t="str">
        <f t="shared" si="2"/>
        <v xml:space="preserve"> </v>
      </c>
      <c r="H12" s="3" t="str">
        <f t="shared" si="3"/>
        <v>Algirdas Trintukas</v>
      </c>
    </row>
    <row r="13" spans="1:8" x14ac:dyDescent="0.25">
      <c r="A13" s="3" t="s">
        <v>20</v>
      </c>
      <c r="B13" s="2" t="s">
        <v>23</v>
      </c>
      <c r="C13" s="9" t="s">
        <v>25</v>
      </c>
      <c r="D13" s="9" t="s">
        <v>25</v>
      </c>
      <c r="E13" s="3" t="str">
        <f t="shared" si="0"/>
        <v>patinka ir matematika ir fizika</v>
      </c>
      <c r="F13" s="3" t="str">
        <f t="shared" si="1"/>
        <v xml:space="preserve"> </v>
      </c>
      <c r="G13" s="3" t="str">
        <f t="shared" si="2"/>
        <v xml:space="preserve"> </v>
      </c>
      <c r="H13" s="3" t="str">
        <f t="shared" si="3"/>
        <v xml:space="preserve"> </v>
      </c>
    </row>
    <row r="14" spans="1:8" x14ac:dyDescent="0.25">
      <c r="A14" s="3" t="s">
        <v>21</v>
      </c>
      <c r="B14" s="2" t="s">
        <v>24</v>
      </c>
      <c r="C14" s="9" t="s">
        <v>26</v>
      </c>
      <c r="D14" s="9" t="s">
        <v>25</v>
      </c>
      <c r="E14" s="3" t="str">
        <f t="shared" si="0"/>
        <v/>
      </c>
      <c r="F14" s="3" t="str">
        <f t="shared" si="1"/>
        <v xml:space="preserve"> </v>
      </c>
      <c r="G14" s="3" t="str">
        <f t="shared" si="2"/>
        <v>Patinka tik fizika</v>
      </c>
      <c r="H14" s="3" t="str">
        <f t="shared" si="3"/>
        <v>Rožė Knygutė</v>
      </c>
    </row>
    <row r="15" spans="1:8" x14ac:dyDescent="0.25">
      <c r="B15" s="1"/>
      <c r="C15" s="6"/>
      <c r="D15" s="6"/>
    </row>
    <row r="16" spans="1:8" x14ac:dyDescent="0.25">
      <c r="A16" t="s">
        <v>27</v>
      </c>
      <c r="B16" s="10"/>
      <c r="C16" s="6"/>
      <c r="D16" s="6"/>
    </row>
    <row r="17" spans="1:4" x14ac:dyDescent="0.25">
      <c r="A17" t="s">
        <v>30</v>
      </c>
      <c r="B17" s="10"/>
      <c r="C17" s="6"/>
      <c r="D17" s="6"/>
    </row>
    <row r="18" spans="1:4" x14ac:dyDescent="0.25">
      <c r="A18" t="s">
        <v>28</v>
      </c>
      <c r="B18" s="10"/>
      <c r="C18" s="6"/>
      <c r="D18" s="6"/>
    </row>
    <row r="19" spans="1:4" x14ac:dyDescent="0.25">
      <c r="A19" t="s">
        <v>29</v>
      </c>
      <c r="B19" s="10"/>
      <c r="C19" s="6"/>
      <c r="D19" s="6"/>
    </row>
    <row r="22" spans="1:4" ht="31.5" x14ac:dyDescent="0.5">
      <c r="B22" s="18" t="s">
        <v>50</v>
      </c>
    </row>
  </sheetData>
  <autoFilter ref="A2:H14"/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6" sqref="J6"/>
    </sheetView>
  </sheetViews>
  <sheetFormatPr defaultRowHeight="15" x14ac:dyDescent="0.25"/>
  <cols>
    <col min="1" max="3" width="10.42578125" customWidth="1"/>
    <col min="4" max="8" width="21.140625" customWidth="1"/>
    <col min="9" max="9" width="20" customWidth="1"/>
  </cols>
  <sheetData>
    <row r="1" spans="1:8" ht="21" customHeight="1" x14ac:dyDescent="0.25">
      <c r="A1" s="27" t="s">
        <v>51</v>
      </c>
      <c r="B1" s="27"/>
      <c r="C1" s="27"/>
      <c r="D1" s="27"/>
      <c r="E1" s="14"/>
    </row>
    <row r="2" spans="1:8" ht="49.5" customHeight="1" x14ac:dyDescent="0.25">
      <c r="A2" s="21" t="s">
        <v>1</v>
      </c>
      <c r="B2" s="21" t="s">
        <v>2</v>
      </c>
      <c r="C2" s="21" t="s">
        <v>52</v>
      </c>
      <c r="D2" s="22" t="s">
        <v>53</v>
      </c>
      <c r="E2" s="22" t="s">
        <v>55</v>
      </c>
      <c r="F2" s="22" t="s">
        <v>54</v>
      </c>
      <c r="G2" s="22" t="s">
        <v>62</v>
      </c>
      <c r="H2" s="22" t="s">
        <v>63</v>
      </c>
    </row>
    <row r="3" spans="1:8" x14ac:dyDescent="0.25">
      <c r="A3" s="2">
        <v>-5</v>
      </c>
      <c r="B3" s="2">
        <v>9</v>
      </c>
      <c r="C3" s="2">
        <v>3</v>
      </c>
      <c r="D3" s="2" t="s">
        <v>25</v>
      </c>
      <c r="E3" s="2"/>
      <c r="F3" s="23"/>
      <c r="G3" s="2">
        <v>-5</v>
      </c>
      <c r="H3" s="9" t="s">
        <v>25</v>
      </c>
    </row>
    <row r="4" spans="1:8" x14ac:dyDescent="0.25">
      <c r="A4" s="2">
        <v>4</v>
      </c>
      <c r="B4" s="2">
        <v>-3</v>
      </c>
      <c r="C4" s="2">
        <v>4</v>
      </c>
      <c r="D4" s="2"/>
      <c r="E4" s="2"/>
      <c r="F4" s="2" t="s">
        <v>25</v>
      </c>
      <c r="G4" s="2">
        <v>-3</v>
      </c>
      <c r="H4" s="9" t="s">
        <v>25</v>
      </c>
    </row>
    <row r="5" spans="1:8" x14ac:dyDescent="0.25">
      <c r="A5" s="2">
        <v>4</v>
      </c>
      <c r="B5" s="2">
        <v>6</v>
      </c>
      <c r="C5" s="2">
        <v>6</v>
      </c>
      <c r="D5" s="2"/>
      <c r="E5" s="2"/>
      <c r="F5" s="2" t="s">
        <v>25</v>
      </c>
      <c r="G5" s="2"/>
      <c r="H5" s="9"/>
    </row>
    <row r="6" spans="1:8" x14ac:dyDescent="0.25">
      <c r="A6" s="2">
        <v>4</v>
      </c>
      <c r="B6" s="2">
        <v>4</v>
      </c>
      <c r="C6" s="2">
        <v>4</v>
      </c>
      <c r="D6" s="2"/>
      <c r="E6" s="2">
        <v>4</v>
      </c>
      <c r="F6" s="2"/>
      <c r="G6" s="2"/>
      <c r="H6" s="9"/>
    </row>
    <row r="7" spans="1:8" x14ac:dyDescent="0.25">
      <c r="A7" s="2">
        <v>0</v>
      </c>
      <c r="B7" s="2">
        <v>6</v>
      </c>
      <c r="C7" s="2">
        <v>8</v>
      </c>
      <c r="D7" s="2" t="s">
        <v>25</v>
      </c>
      <c r="E7" s="2"/>
      <c r="F7" s="2"/>
      <c r="G7" s="2"/>
      <c r="H7" s="9"/>
    </row>
    <row r="8" spans="1:8" x14ac:dyDescent="0.25">
      <c r="A8" s="2">
        <v>-8</v>
      </c>
      <c r="B8" s="2">
        <v>-3</v>
      </c>
      <c r="C8" s="2">
        <v>-9</v>
      </c>
      <c r="D8" s="2" t="s">
        <v>25</v>
      </c>
      <c r="E8" s="2"/>
      <c r="F8" s="2"/>
      <c r="G8" s="2"/>
      <c r="H8" s="9" t="s">
        <v>25</v>
      </c>
    </row>
    <row r="9" spans="1:8" x14ac:dyDescent="0.25">
      <c r="A9" s="2">
        <v>1</v>
      </c>
      <c r="B9" s="2">
        <v>1</v>
      </c>
      <c r="C9" s="2">
        <v>1</v>
      </c>
      <c r="D9" s="2"/>
      <c r="E9" s="2">
        <v>1</v>
      </c>
      <c r="F9" s="2"/>
      <c r="G9" s="2"/>
      <c r="H9" s="9"/>
    </row>
    <row r="10" spans="1:8" x14ac:dyDescent="0.25">
      <c r="A10" s="20">
        <v>0</v>
      </c>
      <c r="B10" s="20">
        <v>0</v>
      </c>
      <c r="C10" s="20">
        <v>0</v>
      </c>
      <c r="D10" s="2"/>
      <c r="E10" s="2">
        <v>0</v>
      </c>
      <c r="F10" s="2"/>
      <c r="G10" s="2"/>
      <c r="H10" s="9"/>
    </row>
    <row r="12" spans="1:8" ht="30" customHeight="1" x14ac:dyDescent="0.25">
      <c r="B12" s="25" t="s">
        <v>67</v>
      </c>
      <c r="G12" s="9" t="s">
        <v>68</v>
      </c>
      <c r="H12" s="9" t="s">
        <v>69</v>
      </c>
    </row>
    <row r="13" spans="1:8" x14ac:dyDescent="0.25">
      <c r="A13" s="24" t="s">
        <v>59</v>
      </c>
      <c r="B13" s="16" t="s">
        <v>56</v>
      </c>
      <c r="G13" s="2" t="s">
        <v>70</v>
      </c>
      <c r="H13" s="26"/>
    </row>
    <row r="14" spans="1:8" x14ac:dyDescent="0.25">
      <c r="A14" s="24"/>
      <c r="G14" s="2" t="s">
        <v>71</v>
      </c>
      <c r="H14" s="26"/>
    </row>
    <row r="15" spans="1:8" x14ac:dyDescent="0.25">
      <c r="A15" s="24" t="s">
        <v>60</v>
      </c>
      <c r="B15" s="16" t="s">
        <v>57</v>
      </c>
      <c r="G15" s="2" t="s">
        <v>72</v>
      </c>
      <c r="H15" s="26"/>
    </row>
    <row r="16" spans="1:8" x14ac:dyDescent="0.25">
      <c r="A16" s="24"/>
      <c r="G16" s="2" t="s">
        <v>73</v>
      </c>
      <c r="H16" s="26"/>
    </row>
    <row r="17" spans="1:8" x14ac:dyDescent="0.25">
      <c r="A17" s="24" t="s">
        <v>61</v>
      </c>
      <c r="B17" s="16" t="s">
        <v>58</v>
      </c>
      <c r="G17" s="2" t="s">
        <v>74</v>
      </c>
      <c r="H17" s="26"/>
    </row>
    <row r="19" spans="1:8" x14ac:dyDescent="0.25">
      <c r="A19" s="24" t="s">
        <v>66</v>
      </c>
      <c r="B19" s="16" t="s">
        <v>75</v>
      </c>
    </row>
    <row r="21" spans="1:8" x14ac:dyDescent="0.25">
      <c r="A21" s="24" t="s">
        <v>65</v>
      </c>
      <c r="B21" s="16" t="s">
        <v>64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COUNT</vt:lpstr>
      <vt:lpstr>COUNTIF</vt:lpstr>
      <vt:lpstr>Užd_countif</vt:lpstr>
      <vt:lpstr>and_or</vt:lpstr>
      <vt:lpstr>poros</vt:lpstr>
      <vt:lpstr>užd_and_or</vt:lpstr>
      <vt:lpstr>sudėtingesni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</dc:creator>
  <cp:lastModifiedBy>Vartotojas</cp:lastModifiedBy>
  <dcterms:created xsi:type="dcterms:W3CDTF">2011-12-18T17:55:05Z</dcterms:created>
  <dcterms:modified xsi:type="dcterms:W3CDTF">2015-10-12T10:50:15Z</dcterms:modified>
</cp:coreProperties>
</file>