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Šios_darbaknygės"/>
  <bookViews>
    <workbookView xWindow="120" yWindow="60" windowWidth="6270" windowHeight="5070" tabRatio="819" activeTab="13"/>
  </bookViews>
  <sheets>
    <sheet name="73_1" sheetId="3" r:id="rId1"/>
    <sheet name="73_2a" sheetId="4" r:id="rId2"/>
    <sheet name="73_2b" sheetId="5" r:id="rId3"/>
    <sheet name="75_4" sheetId="6" r:id="rId4"/>
    <sheet name="76_5" sheetId="2" r:id="rId5"/>
    <sheet name="76_6" sheetId="7" r:id="rId6"/>
    <sheet name="77_7" sheetId="8" r:id="rId7"/>
    <sheet name="78_8" sheetId="9" r:id="rId8"/>
    <sheet name="78_9" sheetId="10" r:id="rId9"/>
    <sheet name="79_10" sheetId="11" r:id="rId10"/>
    <sheet name="79_11" sheetId="12" r:id="rId11"/>
    <sheet name="80_12" sheetId="13" r:id="rId12"/>
    <sheet name="80_13" sheetId="15" r:id="rId13"/>
    <sheet name="81_14" sheetId="16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44525"/>
</workbook>
</file>

<file path=xl/calcChain.xml><?xml version="1.0" encoding="utf-8"?>
<calcChain xmlns="http://schemas.openxmlformats.org/spreadsheetml/2006/main">
  <c r="C23" i="16" l="1"/>
  <c r="C22" i="16"/>
  <c r="C21" i="16"/>
  <c r="C20" i="16"/>
  <c r="C19" i="16"/>
  <c r="C18" i="16"/>
  <c r="C17" i="16"/>
  <c r="C16" i="16"/>
  <c r="C15" i="16"/>
  <c r="C14" i="16"/>
  <c r="C27" i="11"/>
  <c r="B5" i="8"/>
  <c r="B4" i="8"/>
  <c r="B6" i="6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G33" i="3" s="1"/>
  <c r="C5" i="3"/>
  <c r="B3" i="2"/>
</calcChain>
</file>

<file path=xl/sharedStrings.xml><?xml version="1.0" encoding="utf-8"?>
<sst xmlns="http://schemas.openxmlformats.org/spreadsheetml/2006/main" count="110" uniqueCount="99">
  <si>
    <t>J</t>
  </si>
  <si>
    <t>kg</t>
  </si>
  <si>
    <t>Aukštis, m</t>
  </si>
  <si>
    <t>Potencinė energija, J</t>
  </si>
  <si>
    <t>Kinetinė energija, J</t>
  </si>
  <si>
    <r>
      <t>m/s</t>
    </r>
    <r>
      <rPr>
        <vertAlign val="superscript"/>
        <sz val="10"/>
        <rFont val="Arial"/>
        <family val="2"/>
      </rPr>
      <t>2</t>
    </r>
  </si>
  <si>
    <t>g =</t>
  </si>
  <si>
    <t>m =</t>
  </si>
  <si>
    <r>
      <t>E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charset val="186"/>
      </rPr>
      <t>= mgh</t>
    </r>
  </si>
  <si>
    <r>
      <t>E</t>
    </r>
    <r>
      <rPr>
        <vertAlign val="subscript"/>
        <sz val="10"/>
        <rFont val="Arial"/>
        <family val="2"/>
      </rPr>
      <t xml:space="preserve">k </t>
    </r>
    <r>
      <rPr>
        <sz val="10"/>
        <rFont val="Arial"/>
        <family val="2"/>
      </rPr>
      <t>= E</t>
    </r>
    <r>
      <rPr>
        <vertAlign val="subscript"/>
        <sz val="10"/>
        <rFont val="Arial"/>
        <family val="2"/>
      </rPr>
      <t xml:space="preserve">p0 </t>
    </r>
    <r>
      <rPr>
        <sz val="10"/>
        <rFont val="Arial"/>
        <family val="2"/>
      </rPr>
      <t>- E</t>
    </r>
    <r>
      <rPr>
        <vertAlign val="subscript"/>
        <sz val="10"/>
        <rFont val="Arial"/>
        <family val="2"/>
      </rPr>
      <t>p</t>
    </r>
  </si>
  <si>
    <t>Mechaninės energijos tvermė</t>
  </si>
  <si>
    <r>
      <t>E</t>
    </r>
    <r>
      <rPr>
        <vertAlign val="subscript"/>
        <sz val="10"/>
        <rFont val="Arial"/>
        <family val="2"/>
      </rPr>
      <t xml:space="preserve">p0 </t>
    </r>
    <r>
      <rPr>
        <sz val="10"/>
        <rFont val="Arial"/>
        <family val="2"/>
      </rPr>
      <t>= mgh</t>
    </r>
    <r>
      <rPr>
        <vertAlign val="subscript"/>
        <sz val="10"/>
        <rFont val="Arial"/>
        <family val="2"/>
      </rPr>
      <t xml:space="preserve">0
</t>
    </r>
    <r>
      <rPr>
        <sz val="10"/>
        <rFont val="Arial"/>
        <family val="2"/>
      </rPr>
      <t>Ep</t>
    </r>
    <r>
      <rPr>
        <vertAlign val="subscript"/>
        <sz val="10"/>
        <rFont val="Arial"/>
        <family val="2"/>
      </rPr>
      <t>0 =</t>
    </r>
  </si>
  <si>
    <t>Laikas, s</t>
  </si>
  <si>
    <t>Kelias, m</t>
  </si>
  <si>
    <t>v0</t>
  </si>
  <si>
    <t>m/s</t>
  </si>
  <si>
    <t>s0</t>
  </si>
  <si>
    <t>vid=</t>
  </si>
  <si>
    <t>x</t>
  </si>
  <si>
    <t>y = 1 + 2x</t>
  </si>
  <si>
    <t>y = 2 + x</t>
  </si>
  <si>
    <r>
      <t>y=2x</t>
    </r>
    <r>
      <rPr>
        <b/>
        <vertAlign val="superscript"/>
        <sz val="10"/>
        <rFont val="Arial"/>
        <family val="2"/>
      </rPr>
      <t>²</t>
    </r>
  </si>
  <si>
    <t>y=-2x²</t>
  </si>
  <si>
    <t>y=4x²</t>
  </si>
  <si>
    <t>y=-4x²</t>
  </si>
  <si>
    <t>Dionyzo pelnas</t>
  </si>
  <si>
    <r>
      <t xml:space="preserve">x </t>
    </r>
    <r>
      <rPr>
        <sz val="10"/>
        <rFont val="Arial"/>
        <charset val="186"/>
      </rPr>
      <t>(žmonių
 skaičius)</t>
    </r>
  </si>
  <si>
    <r>
      <t>P (pelnas litais)
P = 100</t>
    </r>
    <r>
      <rPr>
        <i/>
        <sz val="10"/>
        <rFont val="Arial"/>
        <family val="2"/>
      </rPr>
      <t>x</t>
    </r>
    <r>
      <rPr>
        <sz val="10"/>
        <rFont val="Arial"/>
        <charset val="186"/>
      </rPr>
      <t xml:space="preserve"> - </t>
    </r>
    <r>
      <rPr>
        <i/>
        <sz val="10"/>
        <rFont val="Arial"/>
        <family val="2"/>
      </rPr>
      <t>x</t>
    </r>
    <r>
      <rPr>
        <vertAlign val="superscript"/>
        <sz val="10"/>
        <rFont val="Arial"/>
        <family val="2"/>
        <charset val="186"/>
      </rPr>
      <t>2</t>
    </r>
  </si>
  <si>
    <t>Pelnas</t>
  </si>
  <si>
    <t xml:space="preserve">Didžiausias pelnas </t>
  </si>
  <si>
    <t>Lt</t>
  </si>
  <si>
    <t>Griovio kasimas</t>
  </si>
  <si>
    <t>Griovio ilgis</t>
  </si>
  <si>
    <t>m</t>
  </si>
  <si>
    <r>
      <t>Per valandą iškasto griovio ilgis</t>
    </r>
    <r>
      <rPr>
        <i/>
        <sz val="10"/>
        <rFont val="Arial"/>
        <family val="2"/>
        <charset val="186"/>
      </rPr>
      <t xml:space="preserve"> k</t>
    </r>
    <r>
      <rPr>
        <sz val="10"/>
        <rFont val="Arial"/>
        <charset val="186"/>
      </rPr>
      <t xml:space="preserve"> = , m</t>
    </r>
  </si>
  <si>
    <r>
      <t>Kasimo laikas</t>
    </r>
    <r>
      <rPr>
        <i/>
        <sz val="10"/>
        <rFont val="Arial"/>
        <family val="2"/>
        <charset val="186"/>
      </rPr>
      <t xml:space="preserve"> t</t>
    </r>
    <r>
      <rPr>
        <sz val="10"/>
        <rFont val="Arial"/>
        <charset val="186"/>
      </rPr>
      <t xml:space="preserve"> =  , h</t>
    </r>
  </si>
  <si>
    <t>Varlės kūno temperatūra</t>
  </si>
  <si>
    <t>Laikas, h</t>
  </si>
  <si>
    <r>
      <t xml:space="preserve">Temperatūra, </t>
    </r>
    <r>
      <rPr>
        <sz val="10"/>
        <rFont val="Symbol"/>
        <family val="1"/>
        <charset val="2"/>
      </rPr>
      <t>°</t>
    </r>
    <r>
      <rPr>
        <sz val="10"/>
        <rFont val="Arial"/>
        <charset val="186"/>
      </rPr>
      <t>C</t>
    </r>
  </si>
  <si>
    <t>Ar temperatūra krito?</t>
  </si>
  <si>
    <t>Ar temperatūra kilo?</t>
  </si>
  <si>
    <t>Ar temperatūra buvo pastovi?</t>
  </si>
  <si>
    <t>Pastoviais greičiais judančių kūnų nueiti keliai</t>
  </si>
  <si>
    <t>Judantys kūnai</t>
  </si>
  <si>
    <t>Greitis</t>
  </si>
  <si>
    <t>Laikas</t>
  </si>
  <si>
    <t>t, s</t>
  </si>
  <si>
    <t>Pirmasis kūnas</t>
  </si>
  <si>
    <t>Kūnų nueiti keliai</t>
  </si>
  <si>
    <r>
      <t>S</t>
    </r>
    <r>
      <rPr>
        <vertAlign val="subscript"/>
        <sz val="10"/>
        <rFont val="Arial"/>
        <family val="2"/>
        <charset val="186"/>
      </rPr>
      <t>1</t>
    </r>
    <r>
      <rPr>
        <sz val="10"/>
        <rFont val="Arial"/>
        <charset val="186"/>
      </rPr>
      <t>, m</t>
    </r>
  </si>
  <si>
    <t>Antrasis kūnas</t>
  </si>
  <si>
    <r>
      <t>S</t>
    </r>
    <r>
      <rPr>
        <vertAlign val="subscript"/>
        <sz val="10"/>
        <rFont val="Arial"/>
        <family val="2"/>
        <charset val="186"/>
      </rPr>
      <t>2</t>
    </r>
    <r>
      <rPr>
        <sz val="10"/>
        <rFont val="Arial"/>
        <charset val="186"/>
      </rPr>
      <t>, m</t>
    </r>
  </si>
  <si>
    <t>Trečiasis kūnas</t>
  </si>
  <si>
    <r>
      <t>S</t>
    </r>
    <r>
      <rPr>
        <vertAlign val="subscript"/>
        <sz val="10"/>
        <rFont val="Arial"/>
        <family val="2"/>
        <charset val="186"/>
      </rPr>
      <t>3</t>
    </r>
    <r>
      <rPr>
        <sz val="10"/>
        <rFont val="Arial"/>
        <charset val="186"/>
      </rPr>
      <t>, m</t>
    </r>
  </si>
  <si>
    <t>Ketvirtasis kūnas</t>
  </si>
  <si>
    <r>
      <t>S</t>
    </r>
    <r>
      <rPr>
        <vertAlign val="subscript"/>
        <sz val="10"/>
        <rFont val="Arial"/>
        <family val="2"/>
        <charset val="186"/>
      </rPr>
      <t>4</t>
    </r>
    <r>
      <rPr>
        <sz val="10"/>
        <rFont val="Arial"/>
        <charset val="186"/>
      </rPr>
      <t>, m</t>
    </r>
  </si>
  <si>
    <t>Lygčių sistemos sprendimas</t>
  </si>
  <si>
    <t>y = x² - 4x + 2</t>
  </si>
  <si>
    <t>y = 5x + 2</t>
  </si>
  <si>
    <t>min =</t>
  </si>
  <si>
    <t>Mokyklų skaičiaus Lietuvoje kaita</t>
  </si>
  <si>
    <t>Mokyklos tipas</t>
  </si>
  <si>
    <t>Mokslo metai</t>
  </si>
  <si>
    <t>Kaip pakito mokyklų skaičius</t>
  </si>
  <si>
    <t>2007–2008</t>
  </si>
  <si>
    <t>2008–2009</t>
  </si>
  <si>
    <t>Mokykla-darželis</t>
  </si>
  <si>
    <t>Pradinė</t>
  </si>
  <si>
    <t>Pagrindinė</t>
  </si>
  <si>
    <t>Jaunimo</t>
  </si>
  <si>
    <t>Vidurinė</t>
  </si>
  <si>
    <t>Gimnazija</t>
  </si>
  <si>
    <t>Suaugusiųjų</t>
  </si>
  <si>
    <t>Vaikų socializacijos centras</t>
  </si>
  <si>
    <t>Specialioji</t>
  </si>
  <si>
    <t>Sanatorinė</t>
  </si>
  <si>
    <t>Iš viso</t>
  </si>
  <si>
    <t xml:space="preserve">Atstumas tarp dviejų kūnų, judančių pastoviu greičiu </t>
  </si>
  <si>
    <t xml:space="preserve">I kūno greitis </t>
  </si>
  <si>
    <t xml:space="preserve">II kūno greitis </t>
  </si>
  <si>
    <t>I kūno kelias</t>
  </si>
  <si>
    <t>II kūno kelias</t>
  </si>
  <si>
    <t>Atstumas tarp kūnų</t>
  </si>
  <si>
    <r>
      <t>S</t>
    </r>
    <r>
      <rPr>
        <vertAlign val="subscript"/>
        <sz val="10"/>
        <rFont val="Arial"/>
        <family val="2"/>
        <charset val="186"/>
      </rPr>
      <t>1</t>
    </r>
    <r>
      <rPr>
        <sz val="10"/>
        <rFont val="Arial"/>
        <family val="2"/>
        <charset val="186"/>
      </rPr>
      <t>, m</t>
    </r>
  </si>
  <si>
    <r>
      <t>S</t>
    </r>
    <r>
      <rPr>
        <vertAlign val="subscript"/>
        <sz val="10"/>
        <rFont val="Arial"/>
        <family val="2"/>
        <charset val="186"/>
      </rPr>
      <t>2</t>
    </r>
    <r>
      <rPr>
        <sz val="10"/>
        <rFont val="Arial"/>
        <family val="2"/>
        <charset val="186"/>
      </rPr>
      <t>, m</t>
    </r>
  </si>
  <si>
    <t>S, m</t>
  </si>
  <si>
    <t>Elektrine krosnele tekančios srovės galios lentelė</t>
  </si>
  <si>
    <t>R =</t>
  </si>
  <si>
    <t>W</t>
  </si>
  <si>
    <t>Srovės stipris
 I, A</t>
  </si>
  <si>
    <t>Galia
 P, W</t>
  </si>
  <si>
    <r>
      <t xml:space="preserve">Omo dėsnis </t>
    </r>
    <r>
      <rPr>
        <sz val="11"/>
        <rFont val="Arial"/>
        <family val="2"/>
        <charset val="186"/>
      </rPr>
      <t>(jį pirmaisis nustatė vokiečių fizikas Georgas Omas)</t>
    </r>
  </si>
  <si>
    <t xml:space="preserve">Grandine tekančios srovės stipris apskaičiuojamas grandinės įtampą padalijus iš jos varžos. </t>
  </si>
  <si>
    <t xml:space="preserve">Trikampis padeda lengviau įsiminti šiuos tris santykius: </t>
  </si>
  <si>
    <r>
      <t xml:space="preserve">čia </t>
    </r>
    <r>
      <rPr>
        <b/>
        <i/>
        <sz val="12"/>
        <rFont val="Arial"/>
        <family val="2"/>
        <charset val="186"/>
      </rPr>
      <t>U</t>
    </r>
    <r>
      <rPr>
        <sz val="12"/>
        <rFont val="Arial"/>
        <family val="2"/>
        <charset val="186"/>
      </rPr>
      <t xml:space="preserve"> – įtampa, </t>
    </r>
    <r>
      <rPr>
        <b/>
        <i/>
        <sz val="12"/>
        <rFont val="Arial"/>
        <family val="2"/>
        <charset val="186"/>
      </rPr>
      <t>I</t>
    </r>
    <r>
      <rPr>
        <sz val="12"/>
        <rFont val="Arial"/>
        <family val="2"/>
        <charset val="186"/>
      </rPr>
      <t xml:space="preserve"> – srovė, o </t>
    </r>
    <r>
      <rPr>
        <b/>
        <i/>
        <sz val="12"/>
        <rFont val="Arial"/>
        <family val="2"/>
        <charset val="186"/>
      </rPr>
      <t>R</t>
    </r>
    <r>
      <rPr>
        <sz val="12"/>
        <rFont val="Arial"/>
        <family val="2"/>
        <charset val="186"/>
      </rPr>
      <t xml:space="preserve"> – varža.</t>
    </r>
  </si>
  <si>
    <t>Įtampa laidininko galuose</t>
  </si>
  <si>
    <t xml:space="preserve"> V</t>
  </si>
  <si>
    <r>
      <t xml:space="preserve">R </t>
    </r>
    <r>
      <rPr>
        <sz val="10"/>
        <rFont val="Arial"/>
        <family val="2"/>
        <charset val="186"/>
      </rPr>
      <t>(</t>
    </r>
    <r>
      <rPr>
        <sz val="10"/>
        <rFont val="Symbol"/>
        <family val="1"/>
        <charset val="2"/>
      </rPr>
      <t>W)</t>
    </r>
  </si>
  <si>
    <r>
      <t xml:space="preserve">I  </t>
    </r>
    <r>
      <rPr>
        <sz val="10"/>
        <rFont val="Arial"/>
        <family val="2"/>
        <charset val="186"/>
      </rPr>
      <t>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</si>
</sst>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charset val="186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Symbol"/>
      <family val="1"/>
      <charset val="2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vertAlign val="subscript"/>
      <sz val="10"/>
      <name val="Arial"/>
      <family val="2"/>
      <charset val="186"/>
    </font>
    <font>
      <sz val="12"/>
      <name val="Symbol"/>
      <family val="1"/>
      <charset val="2"/>
    </font>
    <font>
      <b/>
      <i/>
      <sz val="11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textRotation="90"/>
    </xf>
    <xf numFmtId="0" fontId="5" fillId="0" borderId="1" xfId="0" applyFont="1" applyBorder="1"/>
    <xf numFmtId="0" fontId="5" fillId="0" borderId="1" xfId="0" applyFont="1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textRotation="90"/>
    </xf>
    <xf numFmtId="0" fontId="0" fillId="0" borderId="5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3" borderId="8" xfId="0" applyFill="1" applyBorder="1" applyAlignment="1">
      <alignment horizontal="center"/>
    </xf>
    <xf numFmtId="0" fontId="0" fillId="0" borderId="9" xfId="0" applyBorder="1"/>
    <xf numFmtId="0" fontId="0" fillId="0" borderId="11" xfId="0" applyBorder="1" applyAlignment="1">
      <alignment wrapText="1"/>
    </xf>
    <xf numFmtId="0" fontId="0" fillId="0" borderId="11" xfId="0" applyBorder="1"/>
    <xf numFmtId="164" fontId="5" fillId="0" borderId="1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1" fillId="0" borderId="5" xfId="0" applyFont="1" applyBorder="1" applyAlignment="1">
      <alignment wrapText="1"/>
    </xf>
    <xf numFmtId="0" fontId="0" fillId="4" borderId="20" xfId="0" applyFill="1" applyBorder="1" applyAlignment="1">
      <alignment textRotation="90"/>
    </xf>
    <xf numFmtId="0" fontId="0" fillId="4" borderId="0" xfId="0" applyFill="1" applyBorder="1" applyAlignment="1">
      <alignment textRotation="90"/>
    </xf>
    <xf numFmtId="0" fontId="0" fillId="4" borderId="21" xfId="0" applyFill="1" applyBorder="1" applyAlignment="1">
      <alignment textRotation="90"/>
    </xf>
    <xf numFmtId="0" fontId="0" fillId="5" borderId="20" xfId="0" applyFill="1" applyBorder="1" applyAlignment="1">
      <alignment textRotation="90"/>
    </xf>
    <xf numFmtId="0" fontId="0" fillId="5" borderId="0" xfId="0" applyFill="1" applyBorder="1" applyAlignment="1">
      <alignment textRotation="90"/>
    </xf>
    <xf numFmtId="0" fontId="0" fillId="5" borderId="22" xfId="0" applyFill="1" applyBorder="1" applyAlignment="1">
      <alignment textRotation="90"/>
    </xf>
    <xf numFmtId="0" fontId="0" fillId="3" borderId="23" xfId="0" applyFill="1" applyBorder="1" applyAlignment="1">
      <alignment textRotation="90"/>
    </xf>
    <xf numFmtId="0" fontId="0" fillId="3" borderId="12" xfId="0" applyFill="1" applyBorder="1" applyAlignment="1">
      <alignment textRotation="90"/>
    </xf>
    <xf numFmtId="0" fontId="0" fillId="3" borderId="24" xfId="0" applyFill="1" applyBorder="1" applyAlignment="1">
      <alignment textRotation="90"/>
    </xf>
    <xf numFmtId="0" fontId="0" fillId="0" borderId="0" xfId="0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29" xfId="0" applyBorder="1"/>
    <xf numFmtId="0" fontId="12" fillId="6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6" borderId="11" xfId="0" applyFont="1" applyFill="1" applyBorder="1"/>
    <xf numFmtId="0" fontId="5" fillId="6" borderId="16" xfId="0" applyFont="1" applyFill="1" applyBorder="1"/>
    <xf numFmtId="0" fontId="0" fillId="0" borderId="18" xfId="0" applyBorder="1"/>
    <xf numFmtId="0" fontId="12" fillId="6" borderId="1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9" xfId="0" applyFont="1" applyFill="1" applyBorder="1"/>
    <xf numFmtId="0" fontId="5" fillId="6" borderId="30" xfId="0" applyFont="1" applyFill="1" applyBorder="1"/>
    <xf numFmtId="0" fontId="0" fillId="0" borderId="31" xfId="0" applyBorder="1"/>
    <xf numFmtId="0" fontId="12" fillId="6" borderId="32" xfId="0" applyFont="1" applyFill="1" applyBorder="1" applyAlignment="1">
      <alignment horizontal="center"/>
    </xf>
    <xf numFmtId="0" fontId="0" fillId="0" borderId="32" xfId="0" applyBorder="1"/>
    <xf numFmtId="0" fontId="5" fillId="0" borderId="32" xfId="0" applyFont="1" applyBorder="1" applyAlignment="1">
      <alignment horizontal="center"/>
    </xf>
    <xf numFmtId="0" fontId="5" fillId="7" borderId="32" xfId="0" applyFont="1" applyFill="1" applyBorder="1"/>
    <xf numFmtId="0" fontId="5" fillId="7" borderId="33" xfId="0" applyFont="1" applyFill="1" applyBorder="1"/>
    <xf numFmtId="0" fontId="5" fillId="0" borderId="0" xfId="0" applyFont="1"/>
    <xf numFmtId="0" fontId="12" fillId="3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8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12" fillId="6" borderId="38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5" fillId="0" borderId="40" xfId="0" applyFont="1" applyBorder="1"/>
    <xf numFmtId="0" fontId="5" fillId="0" borderId="4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3" borderId="41" xfId="0" applyFont="1" applyFill="1" applyBorder="1" applyAlignment="1">
      <alignment horizontal="left" indent="1"/>
    </xf>
    <xf numFmtId="0" fontId="5" fillId="0" borderId="42" xfId="0" applyFont="1" applyBorder="1"/>
    <xf numFmtId="0" fontId="5" fillId="0" borderId="6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3" borderId="43" xfId="0" applyFont="1" applyFill="1" applyBorder="1" applyAlignment="1">
      <alignment horizontal="left" indent="1"/>
    </xf>
    <xf numFmtId="0" fontId="5" fillId="0" borderId="37" xfId="0" applyFont="1" applyBorder="1"/>
    <xf numFmtId="0" fontId="5" fillId="0" borderId="3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3" borderId="21" xfId="0" applyFont="1" applyFill="1" applyBorder="1" applyAlignment="1">
      <alignment horizontal="left" indent="1"/>
    </xf>
    <xf numFmtId="0" fontId="12" fillId="0" borderId="7" xfId="0" applyFont="1" applyBorder="1" applyAlignment="1">
      <alignment horizontal="right"/>
    </xf>
    <xf numFmtId="0" fontId="12" fillId="3" borderId="26" xfId="0" applyFont="1" applyFill="1" applyBorder="1"/>
    <xf numFmtId="0" fontId="12" fillId="3" borderId="28" xfId="0" applyFont="1" applyFill="1" applyBorder="1"/>
    <xf numFmtId="0" fontId="12" fillId="3" borderId="9" xfId="0" applyFont="1" applyFill="1" applyBorder="1" applyAlignment="1">
      <alignment horizontal="left" indent="1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5" fillId="0" borderId="0" xfId="0" applyFont="1" applyBorder="1"/>
    <xf numFmtId="0" fontId="5" fillId="0" borderId="46" xfId="0" applyFont="1" applyFill="1" applyBorder="1"/>
    <xf numFmtId="0" fontId="5" fillId="0" borderId="46" xfId="0" applyFont="1" applyFill="1" applyBorder="1" applyAlignment="1">
      <alignment horizontal="center"/>
    </xf>
    <xf numFmtId="0" fontId="12" fillId="0" borderId="46" xfId="0" applyFont="1" applyFill="1" applyBorder="1"/>
    <xf numFmtId="0" fontId="5" fillId="0" borderId="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 shrinkToFit="1"/>
    </xf>
    <xf numFmtId="0" fontId="5" fillId="0" borderId="47" xfId="0" applyFont="1" applyBorder="1"/>
    <xf numFmtId="0" fontId="5" fillId="0" borderId="1" xfId="0" applyFont="1" applyFill="1" applyBorder="1" applyAlignment="1">
      <alignment horizontal="center"/>
    </xf>
    <xf numFmtId="0" fontId="5" fillId="9" borderId="1" xfId="0" applyFont="1" applyFill="1" applyBorder="1"/>
    <xf numFmtId="1" fontId="5" fillId="4" borderId="1" xfId="0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0" xfId="0" applyFont="1" applyAlignment="1">
      <alignment horizontal="right"/>
    </xf>
    <xf numFmtId="0" fontId="5" fillId="10" borderId="0" xfId="0" applyFont="1" applyFill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2" fillId="6" borderId="36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6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Kelio priklausomybės nuo laiko grafikas</a:t>
            </a:r>
          </a:p>
        </c:rich>
      </c:tx>
      <c:layout>
        <c:manualLayout>
          <c:xMode val="edge"/>
          <c:yMode val="edge"/>
          <c:x val="0.18457358119491263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5155591306149"/>
          <c:y val="0.19666730685972286"/>
          <c:w val="0.78788090747919759"/>
          <c:h val="0.640002083340114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'[1]S=f(t)'!$B$4:$B$34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xVal>
          <c:yVal>
            <c:numRef>
              <c:f>'[1]S=f(t)'!$C$4:$C$34</c:f>
              <c:numCache>
                <c:formatCode>General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160</c:v>
                </c:pt>
                <c:pt idx="26">
                  <c:v>170</c:v>
                </c:pt>
                <c:pt idx="27">
                  <c:v>180</c:v>
                </c:pt>
                <c:pt idx="28">
                  <c:v>190</c:v>
                </c:pt>
                <c:pt idx="29">
                  <c:v>200</c:v>
                </c:pt>
                <c:pt idx="30">
                  <c:v>210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44544"/>
        <c:axId val="42846848"/>
      </c:scatterChart>
      <c:valAx>
        <c:axId val="42844544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Laikas, s</a:t>
                </a:r>
              </a:p>
            </c:rich>
          </c:tx>
          <c:layout>
            <c:manualLayout>
              <c:xMode val="edge"/>
              <c:yMode val="edge"/>
              <c:x val="0.79063563335574794"/>
              <c:y val="0.916669816272965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42846848"/>
        <c:crosses val="autoZero"/>
        <c:crossBetween val="midCat"/>
      </c:valAx>
      <c:valAx>
        <c:axId val="4284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Kelias, m</a:t>
                </a:r>
              </a:p>
            </c:rich>
          </c:tx>
          <c:layout>
            <c:manualLayout>
              <c:xMode val="edge"/>
              <c:yMode val="edge"/>
              <c:x val="1.6528925619834711E-2"/>
              <c:y val="0.42666806649168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42844544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Kelio priklausomybės nuo laiko grafikas</a:t>
            </a:r>
          </a:p>
        </c:rich>
      </c:tx>
      <c:layout>
        <c:manualLayout>
          <c:xMode val="edge"/>
          <c:yMode val="edge"/>
          <c:x val="0.18361641235523526"/>
          <c:y val="3.6544850498338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9306059393922"/>
          <c:y val="0.19269134248361985"/>
          <c:w val="0.7909626339673651"/>
          <c:h val="0.6245857308089746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'[1]S=f(t)'!$B$4:$B$34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xVal>
          <c:yVal>
            <c:numRef>
              <c:f>'[1]S=f(t)'!$C$4:$C$34</c:f>
              <c:numCache>
                <c:formatCode>General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160</c:v>
                </c:pt>
                <c:pt idx="26">
                  <c:v>170</c:v>
                </c:pt>
                <c:pt idx="27">
                  <c:v>180</c:v>
                </c:pt>
                <c:pt idx="28">
                  <c:v>190</c:v>
                </c:pt>
                <c:pt idx="29">
                  <c:v>200</c:v>
                </c:pt>
                <c:pt idx="30">
                  <c:v>210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51456"/>
        <c:axId val="64054016"/>
      </c:scatterChart>
      <c:valAx>
        <c:axId val="64051456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Laikas, s</a:t>
                </a:r>
              </a:p>
            </c:rich>
          </c:tx>
          <c:layout>
            <c:manualLayout>
              <c:xMode val="edge"/>
              <c:yMode val="edge"/>
              <c:x val="0.788137669232024"/>
              <c:y val="0.9069781393604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64054016"/>
        <c:crosses val="autoZero"/>
        <c:crossBetween val="midCat"/>
      </c:valAx>
      <c:valAx>
        <c:axId val="6405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Kelias, m</a:t>
                </a:r>
              </a:p>
            </c:rich>
          </c:tx>
          <c:layout>
            <c:manualLayout>
              <c:xMode val="edge"/>
              <c:yMode val="edge"/>
              <c:x val="1.4124293785310734E-2"/>
              <c:y val="0.41528308961379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6405145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Kelio priklausomybės nuo laiko grafikas</a:t>
            </a:r>
          </a:p>
        </c:rich>
      </c:tx>
      <c:layout>
        <c:manualLayout>
          <c:xMode val="edge"/>
          <c:yMode val="edge"/>
          <c:x val="0.19137466307277629"/>
          <c:y val="3.6544850498338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55256064690028"/>
          <c:y val="0.19601360700919948"/>
          <c:w val="0.79514824797843664"/>
          <c:h val="0.6378747889112932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'[1]S=f(t)'!$B$4:$B$34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xVal>
          <c:yVal>
            <c:numRef>
              <c:f>'[1]S=f(t)'!$C$4:$C$34</c:f>
              <c:numCache>
                <c:formatCode>General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160</c:v>
                </c:pt>
                <c:pt idx="26">
                  <c:v>170</c:v>
                </c:pt>
                <c:pt idx="27">
                  <c:v>180</c:v>
                </c:pt>
                <c:pt idx="28">
                  <c:v>190</c:v>
                </c:pt>
                <c:pt idx="29">
                  <c:v>200</c:v>
                </c:pt>
                <c:pt idx="30">
                  <c:v>210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0880"/>
        <c:axId val="64092800"/>
      </c:scatterChart>
      <c:valAx>
        <c:axId val="64090880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Laikas, s</a:t>
                </a:r>
              </a:p>
            </c:rich>
          </c:tx>
          <c:layout>
            <c:manualLayout>
              <c:xMode val="edge"/>
              <c:yMode val="edge"/>
              <c:x val="0.79245283018867929"/>
              <c:y val="0.91694491676912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64092800"/>
        <c:crosses val="autoZero"/>
        <c:crossBetween val="midCat"/>
      </c:valAx>
      <c:valAx>
        <c:axId val="64092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Kelias, m</a:t>
                </a:r>
              </a:p>
            </c:rich>
          </c:tx>
          <c:layout>
            <c:manualLayout>
              <c:xMode val="edge"/>
              <c:yMode val="edge"/>
              <c:x val="1.3477088948787063E-2"/>
              <c:y val="0.42524986702243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64090880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Kelio priklausomybės nuo laiko grafikas</a:t>
            </a:r>
          </a:p>
        </c:rich>
      </c:tx>
      <c:layout>
        <c:manualLayout>
          <c:xMode val="edge"/>
          <c:yMode val="edge"/>
          <c:x val="0.17867435158501441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98342541436464"/>
          <c:y val="0.19463119139181684"/>
          <c:w val="0.77624309392265189"/>
          <c:h val="0.624162096532378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'[1]S=f(t)'!$B$4:$B$34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xVal>
          <c:yVal>
            <c:numRef>
              <c:f>'[1]S=f(t)'!$C$4:$C$34</c:f>
              <c:numCache>
                <c:formatCode>General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160</c:v>
                </c:pt>
                <c:pt idx="26">
                  <c:v>170</c:v>
                </c:pt>
                <c:pt idx="27">
                  <c:v>180</c:v>
                </c:pt>
                <c:pt idx="28">
                  <c:v>190</c:v>
                </c:pt>
                <c:pt idx="29">
                  <c:v>200</c:v>
                </c:pt>
                <c:pt idx="30">
                  <c:v>210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59776"/>
        <c:axId val="65262336"/>
      </c:scatterChart>
      <c:valAx>
        <c:axId val="65259776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Laikas, s</a:t>
                </a:r>
              </a:p>
            </c:rich>
          </c:tx>
          <c:layout>
            <c:manualLayout>
              <c:xMode val="edge"/>
              <c:yMode val="edge"/>
              <c:x val="0.78674351585014413"/>
              <c:y val="0.901101977637410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65262336"/>
        <c:crosses val="autoZero"/>
        <c:crossBetween val="midCat"/>
      </c:valAx>
      <c:valAx>
        <c:axId val="6526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Kelias, m</a:t>
                </a:r>
              </a:p>
            </c:rich>
          </c:tx>
          <c:layout>
            <c:manualLayout>
              <c:xMode val="edge"/>
              <c:yMode val="edge"/>
              <c:x val="2.8818443804034581E-2"/>
              <c:y val="0.40659494486266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6525977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Srovės stiprio priklausomybės nuo varžos grafikas</a:t>
            </a:r>
          </a:p>
        </c:rich>
      </c:tx>
      <c:layout>
        <c:manualLayout>
          <c:xMode val="edge"/>
          <c:yMode val="edge"/>
          <c:x val="0.14182692307692307"/>
          <c:y val="3.484320557491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03846153846159E-2"/>
          <c:y val="0.17421602787456447"/>
          <c:w val="0.89663461538461542"/>
          <c:h val="0.66898954703832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'[10]Omo dėsnis'!$B$13</c:f>
              <c:strCache>
                <c:ptCount val="1"/>
                <c:pt idx="0">
                  <c:v>R (W)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225620835857137E-3"/>
                  <c:y val="-2.509844805984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551282051282253E-3"/>
                  <c:y val="-3.322852936065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76408237431864E-2"/>
                  <c:y val="-3.8261314896613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820512820513031E-3"/>
                  <c:y val="-3.9035730289811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618715929739521E-2"/>
                  <c:y val="-3.7409714029648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2339743589743653E-2"/>
                  <c:y val="-4.329446624050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080254391278017E-2"/>
                  <c:y val="-4.3515414231757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801282051282039E-2"/>
                  <c:y val="-5.0650132148115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330254391278053E-2"/>
                  <c:y val="-3.800342030416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227690288713862E-2"/>
                  <c:y val="-3.764200206681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'[10]Omo dėsnis'!$B$14:$B$23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'[10]Omo dėsnis'!$C$14:$C$23</c:f>
              <c:numCache>
                <c:formatCode>General</c:formatCode>
                <c:ptCount val="10"/>
                <c:pt idx="0">
                  <c:v>80</c:v>
                </c:pt>
                <c:pt idx="1">
                  <c:v>40</c:v>
                </c:pt>
                <c:pt idx="2">
                  <c:v>26.666666666666668</c:v>
                </c:pt>
                <c:pt idx="3">
                  <c:v>20</c:v>
                </c:pt>
                <c:pt idx="4">
                  <c:v>16</c:v>
                </c:pt>
                <c:pt idx="5">
                  <c:v>13.333333333333334</c:v>
                </c:pt>
                <c:pt idx="6">
                  <c:v>11.428571428571429</c:v>
                </c:pt>
                <c:pt idx="7">
                  <c:v>10</c:v>
                </c:pt>
                <c:pt idx="8">
                  <c:v>8.8888888888888893</c:v>
                </c:pt>
                <c:pt idx="9">
                  <c:v>8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779392"/>
        <c:axId val="84782464"/>
      </c:scatterChart>
      <c:valAx>
        <c:axId val="8477939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 sz="85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R, </a:t>
                </a:r>
                <a:r>
                  <a:rPr lang="lt-LT" sz="900" b="1" i="0" u="none" strike="noStrike" baseline="0">
                    <a:solidFill>
                      <a:srgbClr val="000000"/>
                    </a:solidFill>
                    <a:latin typeface="Symbol"/>
                  </a:rPr>
                  <a:t>W </a:t>
                </a:r>
                <a:r>
                  <a:rPr lang="lt-LT" sz="9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0.44471153846153844"/>
              <c:y val="0.909407665505226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84782464"/>
        <c:crosses val="autoZero"/>
        <c:crossBetween val="midCat"/>
        <c:majorUnit val="1"/>
      </c:valAx>
      <c:valAx>
        <c:axId val="8478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I, </a:t>
                </a:r>
                <a:r>
                  <a:rPr lang="lt-LT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</a:t>
                </a:r>
              </a:p>
            </c:rich>
          </c:tx>
          <c:layout>
            <c:manualLayout>
              <c:xMode val="edge"/>
              <c:yMode val="edge"/>
              <c:x val="2.1634615384615384E-2"/>
              <c:y val="8.71080139372822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84779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</xdr:rowOff>
    </xdr:from>
    <xdr:to>
      <xdr:col>8</xdr:col>
      <xdr:colOff>428625</xdr:colOff>
      <xdr:row>17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0</xdr:row>
      <xdr:rowOff>19050</xdr:rowOff>
    </xdr:from>
    <xdr:to>
      <xdr:col>14</xdr:col>
      <xdr:colOff>390525</xdr:colOff>
      <xdr:row>17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18</xdr:row>
      <xdr:rowOff>38100</xdr:rowOff>
    </xdr:from>
    <xdr:to>
      <xdr:col>8</xdr:col>
      <xdr:colOff>428625</xdr:colOff>
      <xdr:row>35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18</xdr:row>
      <xdr:rowOff>28575</xdr:rowOff>
    </xdr:from>
    <xdr:to>
      <xdr:col>14</xdr:col>
      <xdr:colOff>409575</xdr:colOff>
      <xdr:row>35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600075</xdr:colOff>
      <xdr:row>3</xdr:row>
      <xdr:rowOff>66675</xdr:rowOff>
    </xdr:from>
    <xdr:to>
      <xdr:col>18</xdr:col>
      <xdr:colOff>390525</xdr:colOff>
      <xdr:row>16</xdr:row>
      <xdr:rowOff>19050</xdr:rowOff>
    </xdr:to>
    <xdr:grpSp>
      <xdr:nvGrpSpPr>
        <xdr:cNvPr id="6" name="Group 22"/>
        <xdr:cNvGrpSpPr>
          <a:grpSpLocks/>
        </xdr:cNvGrpSpPr>
      </xdr:nvGrpSpPr>
      <xdr:grpSpPr bwMode="auto">
        <a:xfrm>
          <a:off x="7534275" y="552450"/>
          <a:ext cx="2228850" cy="2057400"/>
          <a:chOff x="1017" y="15"/>
          <a:chExt cx="234" cy="216"/>
        </a:xfrm>
      </xdr:grpSpPr>
      <xdr:pic>
        <xdr:nvPicPr>
          <xdr:cNvPr id="7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2" y="15"/>
            <a:ext cx="148" cy="2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8" name="Text Box 16"/>
          <xdr:cNvSpPr txBox="1">
            <a:spLocks noChangeArrowheads="1"/>
          </xdr:cNvSpPr>
        </xdr:nvSpPr>
        <xdr:spPr bwMode="auto">
          <a:xfrm>
            <a:off x="1017" y="55"/>
            <a:ext cx="28" cy="1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lt-LT" sz="1000" b="1" i="0" u="none" strike="noStrike" baseline="0">
                <a:solidFill>
                  <a:srgbClr val="339966"/>
                </a:solidFill>
                <a:latin typeface="Arial"/>
                <a:cs typeface="Arial"/>
              </a:rPr>
              <a:t>a)</a:t>
            </a:r>
          </a:p>
          <a:p>
            <a:pPr algn="l" rtl="0">
              <a:defRPr sz="1000"/>
            </a:pPr>
            <a:endParaRPr lang="lt-LT" sz="1000" b="1" i="0" u="none" strike="noStrike" baseline="0">
              <a:solidFill>
                <a:srgbClr val="339966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lt-LT" sz="1000" b="1" i="0" u="none" strike="noStrike" baseline="0">
              <a:solidFill>
                <a:srgbClr val="339966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lt-LT" sz="1000" b="1" i="0" u="none" strike="noStrike" baseline="0">
              <a:solidFill>
                <a:srgbClr val="339966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lt-LT" sz="1000" b="1" i="0" u="none" strike="noStrike" baseline="0">
                <a:solidFill>
                  <a:srgbClr val="339966"/>
                </a:solidFill>
                <a:latin typeface="Arial"/>
                <a:cs typeface="Arial"/>
              </a:rPr>
              <a:t>d)</a:t>
            </a:r>
          </a:p>
          <a:p>
            <a:pPr algn="l" rtl="0">
              <a:defRPr sz="1000"/>
            </a:pPr>
            <a:endParaRPr lang="lt-LT" sz="1000" b="1" i="0" u="none" strike="noStrike" baseline="0">
              <a:solidFill>
                <a:srgbClr val="339966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lt-LT" sz="1000" b="1" i="0" u="none" strike="noStrike" baseline="0">
              <a:solidFill>
                <a:srgbClr val="339966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lt-LT" sz="1000" b="1" i="0" u="none" strike="noStrike" baseline="0">
              <a:solidFill>
                <a:srgbClr val="339966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lt-LT" sz="1000" b="1" i="0" u="none" strike="noStrike" baseline="0">
                <a:solidFill>
                  <a:srgbClr val="339966"/>
                </a:solidFill>
                <a:latin typeface="Arial"/>
                <a:cs typeface="Arial"/>
              </a:rPr>
              <a:t>b)</a:t>
            </a:r>
          </a:p>
        </xdr:txBody>
      </xdr:sp>
      <xdr:sp macro="" textlink="">
        <xdr:nvSpPr>
          <xdr:cNvPr id="9" name="Line 17"/>
          <xdr:cNvSpPr>
            <a:spLocks noChangeShapeType="1"/>
          </xdr:cNvSpPr>
        </xdr:nvSpPr>
        <xdr:spPr bwMode="auto">
          <a:xfrm flipV="1">
            <a:off x="1035" y="59"/>
            <a:ext cx="33" cy="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round/>
            <a:headEnd/>
            <a:tailEnd type="stealth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8"/>
          <xdr:cNvSpPr>
            <a:spLocks noChangeShapeType="1"/>
          </xdr:cNvSpPr>
        </xdr:nvSpPr>
        <xdr:spPr bwMode="auto">
          <a:xfrm flipV="1">
            <a:off x="1038" y="125"/>
            <a:ext cx="33" cy="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round/>
            <a:headEnd/>
            <a:tailEnd type="stealth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9"/>
          <xdr:cNvSpPr>
            <a:spLocks noChangeShapeType="1"/>
          </xdr:cNvSpPr>
        </xdr:nvSpPr>
        <xdr:spPr bwMode="auto">
          <a:xfrm flipV="1">
            <a:off x="1037" y="192"/>
            <a:ext cx="33" cy="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round/>
            <a:headEnd/>
            <a:tailEnd type="stealth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Text Box 20"/>
          <xdr:cNvSpPr txBox="1">
            <a:spLocks noChangeArrowheads="1"/>
          </xdr:cNvSpPr>
        </xdr:nvSpPr>
        <xdr:spPr bwMode="auto">
          <a:xfrm>
            <a:off x="1223" y="102"/>
            <a:ext cx="28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lt-LT" sz="1000" b="1" i="0" u="none" strike="noStrike" baseline="0">
                <a:solidFill>
                  <a:srgbClr val="339966"/>
                </a:solidFill>
                <a:latin typeface="Arial"/>
                <a:cs typeface="Arial"/>
              </a:rPr>
              <a:t>c)</a:t>
            </a:r>
          </a:p>
          <a:p>
            <a:pPr algn="l" rtl="0">
              <a:defRPr sz="1000"/>
            </a:pPr>
            <a:endParaRPr lang="lt-LT" sz="1000" b="1" i="0" u="none" strike="noStrike" baseline="0">
              <a:solidFill>
                <a:srgbClr val="339966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3" name="Line 21"/>
          <xdr:cNvSpPr>
            <a:spLocks noChangeShapeType="1"/>
          </xdr:cNvSpPr>
        </xdr:nvSpPr>
        <xdr:spPr bwMode="auto">
          <a:xfrm flipH="1" flipV="1">
            <a:off x="1188" y="106"/>
            <a:ext cx="33" cy="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round/>
            <a:headEnd/>
            <a:tailEnd type="stealth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2</xdr:row>
          <xdr:rowOff>38100</xdr:rowOff>
        </xdr:from>
        <xdr:to>
          <xdr:col>9</xdr:col>
          <xdr:colOff>552450</xdr:colOff>
          <xdr:row>4</xdr:row>
          <xdr:rowOff>152400</xdr:rowOff>
        </xdr:to>
        <xdr:sp macro="" textlink="">
          <xdr:nvSpPr>
            <xdr:cNvPr id="133121" name="Object 1" hidden="1">
              <a:extLst>
                <a:ext uri="{63B3BB69-23CF-44E3-9099-C40C66FF867C}">
                  <a14:compatExt spid="_x0000_s13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</xdr:colOff>
      <xdr:row>2</xdr:row>
      <xdr:rowOff>47625</xdr:rowOff>
    </xdr:from>
    <xdr:to>
      <xdr:col>2</xdr:col>
      <xdr:colOff>0</xdr:colOff>
      <xdr:row>8</xdr:row>
      <xdr:rowOff>152400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9525" y="409575"/>
          <a:ext cx="1809750" cy="1143000"/>
          <a:chOff x="1" y="43"/>
          <a:chExt cx="156" cy="120"/>
        </a:xfrm>
      </xdr:grpSpPr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8" y="43"/>
            <a:ext cx="82" cy="62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lt-LT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U</a:t>
            </a:r>
          </a:p>
        </xdr:txBody>
      </xdr:sp>
      <xdr:sp macro="" textlink="">
        <xdr:nvSpPr>
          <xdr:cNvPr id="5" name="Freeform 4"/>
          <xdr:cNvSpPr>
            <a:spLocks/>
          </xdr:cNvSpPr>
        </xdr:nvSpPr>
        <xdr:spPr bwMode="auto">
          <a:xfrm>
            <a:off x="1" y="105"/>
            <a:ext cx="79" cy="58"/>
          </a:xfrm>
          <a:custGeom>
            <a:avLst/>
            <a:gdLst>
              <a:gd name="T0" fmla="*/ 0 w 86"/>
              <a:gd name="T1" fmla="*/ 74 h 74"/>
              <a:gd name="T2" fmla="*/ 86 w 86"/>
              <a:gd name="T3" fmla="*/ 74 h 74"/>
              <a:gd name="T4" fmla="*/ 86 w 86"/>
              <a:gd name="T5" fmla="*/ 0 h 74"/>
              <a:gd name="T6" fmla="*/ 41 w 86"/>
              <a:gd name="T7" fmla="*/ 0 h 74"/>
              <a:gd name="T8" fmla="*/ 0 w 86"/>
              <a:gd name="T9" fmla="*/ 74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6" h="74">
                <a:moveTo>
                  <a:pt x="0" y="74"/>
                </a:moveTo>
                <a:lnTo>
                  <a:pt x="86" y="74"/>
                </a:lnTo>
                <a:lnTo>
                  <a:pt x="86" y="0"/>
                </a:lnTo>
                <a:lnTo>
                  <a:pt x="41" y="0"/>
                </a:lnTo>
                <a:lnTo>
                  <a:pt x="0" y="74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Freeform 5"/>
          <xdr:cNvSpPr>
            <a:spLocks/>
          </xdr:cNvSpPr>
        </xdr:nvSpPr>
        <xdr:spPr bwMode="auto">
          <a:xfrm flipH="1">
            <a:off x="80" y="105"/>
            <a:ext cx="77" cy="58"/>
          </a:xfrm>
          <a:custGeom>
            <a:avLst/>
            <a:gdLst>
              <a:gd name="T0" fmla="*/ 0 w 86"/>
              <a:gd name="T1" fmla="*/ 74 h 74"/>
              <a:gd name="T2" fmla="*/ 86 w 86"/>
              <a:gd name="T3" fmla="*/ 74 h 74"/>
              <a:gd name="T4" fmla="*/ 86 w 86"/>
              <a:gd name="T5" fmla="*/ 0 h 74"/>
              <a:gd name="T6" fmla="*/ 41 w 86"/>
              <a:gd name="T7" fmla="*/ 0 h 74"/>
              <a:gd name="T8" fmla="*/ 0 w 86"/>
              <a:gd name="T9" fmla="*/ 74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6" h="74">
                <a:moveTo>
                  <a:pt x="0" y="74"/>
                </a:moveTo>
                <a:lnTo>
                  <a:pt x="86" y="74"/>
                </a:lnTo>
                <a:lnTo>
                  <a:pt x="86" y="0"/>
                </a:lnTo>
                <a:lnTo>
                  <a:pt x="41" y="0"/>
                </a:lnTo>
                <a:lnTo>
                  <a:pt x="0" y="74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26" y="105"/>
            <a:ext cx="52" cy="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endParaRPr lang="lt-LT" sz="1200" b="1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lt-LT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80" y="105"/>
            <a:ext cx="52" cy="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endParaRPr lang="lt-LT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lt-LT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3</xdr:col>
      <xdr:colOff>333375</xdr:colOff>
      <xdr:row>6</xdr:row>
      <xdr:rowOff>28575</xdr:rowOff>
    </xdr:from>
    <xdr:to>
      <xdr:col>10</xdr:col>
      <xdr:colOff>28575</xdr:colOff>
      <xdr:row>23</xdr:row>
      <xdr:rowOff>9525</xdr:rowOff>
    </xdr:to>
    <xdr:graphicFrame macro="">
      <xdr:nvGraphicFramePr>
        <xdr:cNvPr id="9" name="Diagrama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%20mokykla\pamokos\ATS_32_73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%20mokykla\pamokos\ATS_32_81_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%20mokykla\pamokos\ATS_32_73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%20mokykla\pamokos\ATS_32_75_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%20mokykla\pamokos\ATS_32_76_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%20mokykla\pamokos\ATS_32_76_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%20mokykla\pamokos\ATS_32_79_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%20mokykla\pamokos\ATS_32_79_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%20mokykla\pamokos\ATS_32_80_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%20mokykla\pamokos\ATS_32_80_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=f(t)"/>
    </sheetNames>
    <sheetDataSet>
      <sheetData sheetId="0">
        <row r="4">
          <cell r="B4">
            <v>0</v>
          </cell>
          <cell r="C4">
            <v>0</v>
          </cell>
        </row>
        <row r="5">
          <cell r="B5">
            <v>2</v>
          </cell>
          <cell r="C5">
            <v>4</v>
          </cell>
        </row>
        <row r="6">
          <cell r="B6">
            <v>4</v>
          </cell>
          <cell r="C6">
            <v>8</v>
          </cell>
        </row>
        <row r="7">
          <cell r="B7">
            <v>6</v>
          </cell>
          <cell r="C7">
            <v>12</v>
          </cell>
        </row>
        <row r="8">
          <cell r="B8">
            <v>8</v>
          </cell>
          <cell r="C8">
            <v>16</v>
          </cell>
        </row>
        <row r="9">
          <cell r="B9">
            <v>10</v>
          </cell>
          <cell r="C9">
            <v>20</v>
          </cell>
        </row>
        <row r="10">
          <cell r="B10">
            <v>12</v>
          </cell>
          <cell r="C10">
            <v>24</v>
          </cell>
        </row>
        <row r="11">
          <cell r="B11">
            <v>14</v>
          </cell>
          <cell r="C11">
            <v>28</v>
          </cell>
        </row>
        <row r="12">
          <cell r="B12">
            <v>16</v>
          </cell>
          <cell r="C12">
            <v>32</v>
          </cell>
        </row>
        <row r="13">
          <cell r="B13">
            <v>18</v>
          </cell>
          <cell r="C13">
            <v>36</v>
          </cell>
        </row>
        <row r="14">
          <cell r="B14">
            <v>20</v>
          </cell>
          <cell r="C14">
            <v>40</v>
          </cell>
        </row>
        <row r="15">
          <cell r="B15">
            <v>22</v>
          </cell>
          <cell r="C15">
            <v>44</v>
          </cell>
        </row>
        <row r="16">
          <cell r="B16">
            <v>24</v>
          </cell>
          <cell r="C16">
            <v>48</v>
          </cell>
        </row>
        <row r="17">
          <cell r="B17">
            <v>26</v>
          </cell>
          <cell r="C17">
            <v>52</v>
          </cell>
        </row>
        <row r="18">
          <cell r="B18">
            <v>28</v>
          </cell>
          <cell r="C18">
            <v>56</v>
          </cell>
        </row>
        <row r="19">
          <cell r="B19">
            <v>30</v>
          </cell>
          <cell r="C19">
            <v>60</v>
          </cell>
        </row>
        <row r="20">
          <cell r="B20">
            <v>32</v>
          </cell>
          <cell r="C20">
            <v>70</v>
          </cell>
        </row>
        <row r="21">
          <cell r="B21">
            <v>34</v>
          </cell>
          <cell r="C21">
            <v>80</v>
          </cell>
        </row>
        <row r="22">
          <cell r="B22">
            <v>36</v>
          </cell>
          <cell r="C22">
            <v>90</v>
          </cell>
        </row>
        <row r="23">
          <cell r="B23">
            <v>38</v>
          </cell>
          <cell r="C23">
            <v>100</v>
          </cell>
        </row>
        <row r="24">
          <cell r="B24">
            <v>40</v>
          </cell>
          <cell r="C24">
            <v>110</v>
          </cell>
        </row>
        <row r="25">
          <cell r="B25">
            <v>42</v>
          </cell>
          <cell r="C25">
            <v>120</v>
          </cell>
        </row>
        <row r="26">
          <cell r="B26">
            <v>44</v>
          </cell>
          <cell r="C26">
            <v>130</v>
          </cell>
        </row>
        <row r="27">
          <cell r="B27">
            <v>46</v>
          </cell>
          <cell r="C27">
            <v>140</v>
          </cell>
        </row>
        <row r="28">
          <cell r="B28">
            <v>48</v>
          </cell>
          <cell r="C28">
            <v>150</v>
          </cell>
        </row>
        <row r="29">
          <cell r="B29">
            <v>50</v>
          </cell>
          <cell r="C29">
            <v>160</v>
          </cell>
        </row>
        <row r="30">
          <cell r="B30">
            <v>52</v>
          </cell>
          <cell r="C30">
            <v>170</v>
          </cell>
        </row>
        <row r="31">
          <cell r="B31">
            <v>54</v>
          </cell>
          <cell r="C31">
            <v>180</v>
          </cell>
        </row>
        <row r="32">
          <cell r="B32">
            <v>56</v>
          </cell>
          <cell r="C32">
            <v>190</v>
          </cell>
        </row>
        <row r="33">
          <cell r="B33">
            <v>58</v>
          </cell>
          <cell r="C33">
            <v>200</v>
          </cell>
        </row>
        <row r="34">
          <cell r="B34">
            <v>60</v>
          </cell>
          <cell r="C34">
            <v>210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 dėsnis"/>
    </sheetNames>
    <sheetDataSet>
      <sheetData sheetId="0">
        <row r="13">
          <cell r="B13" t="str">
            <v>R (W)</v>
          </cell>
        </row>
        <row r="14">
          <cell r="B14">
            <v>1</v>
          </cell>
          <cell r="C14">
            <v>80</v>
          </cell>
        </row>
        <row r="15">
          <cell r="B15">
            <v>2</v>
          </cell>
          <cell r="C15">
            <v>40</v>
          </cell>
        </row>
        <row r="16">
          <cell r="B16">
            <v>3</v>
          </cell>
          <cell r="C16">
            <v>26.666666666666668</v>
          </cell>
        </row>
        <row r="17">
          <cell r="B17">
            <v>4</v>
          </cell>
          <cell r="C17">
            <v>20</v>
          </cell>
        </row>
        <row r="18">
          <cell r="B18">
            <v>5</v>
          </cell>
          <cell r="C18">
            <v>16</v>
          </cell>
        </row>
        <row r="19">
          <cell r="B19">
            <v>6</v>
          </cell>
          <cell r="C19">
            <v>13.333333333333334</v>
          </cell>
        </row>
        <row r="20">
          <cell r="B20">
            <v>7</v>
          </cell>
          <cell r="C20">
            <v>11.428571428571429</v>
          </cell>
        </row>
        <row r="21">
          <cell r="B21">
            <v>8</v>
          </cell>
          <cell r="C21">
            <v>10</v>
          </cell>
        </row>
        <row r="22">
          <cell r="B22">
            <v>9</v>
          </cell>
          <cell r="C22">
            <v>8.8888888888888893</v>
          </cell>
        </row>
        <row r="23">
          <cell r="B23">
            <v>10</v>
          </cell>
          <cell r="C23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viejų tiesių grafikai"/>
      <sheetName val="Keturių funkcijų grafikai"/>
    </sheetNames>
    <sheetDataSet>
      <sheetData sheetId="0">
        <row r="1">
          <cell r="B1" t="str">
            <v>y = 1 + 2x</v>
          </cell>
          <cell r="C1" t="str">
            <v>y = 2 + x</v>
          </cell>
        </row>
        <row r="2">
          <cell r="A2">
            <v>-10</v>
          </cell>
          <cell r="B2">
            <v>-19</v>
          </cell>
          <cell r="C2">
            <v>-8</v>
          </cell>
        </row>
        <row r="3">
          <cell r="A3">
            <v>-9</v>
          </cell>
          <cell r="B3">
            <v>-17</v>
          </cell>
          <cell r="C3">
            <v>-7</v>
          </cell>
        </row>
        <row r="4">
          <cell r="A4">
            <v>-8</v>
          </cell>
          <cell r="B4">
            <v>-15</v>
          </cell>
          <cell r="C4">
            <v>-6</v>
          </cell>
        </row>
        <row r="5">
          <cell r="A5">
            <v>-7</v>
          </cell>
          <cell r="B5">
            <v>-13</v>
          </cell>
          <cell r="C5">
            <v>-5</v>
          </cell>
        </row>
        <row r="6">
          <cell r="A6">
            <v>-6</v>
          </cell>
          <cell r="B6">
            <v>-11</v>
          </cell>
          <cell r="C6">
            <v>-4</v>
          </cell>
        </row>
        <row r="7">
          <cell r="A7">
            <v>-5</v>
          </cell>
          <cell r="B7">
            <v>-9</v>
          </cell>
          <cell r="C7">
            <v>-3</v>
          </cell>
        </row>
        <row r="8">
          <cell r="A8">
            <v>-4</v>
          </cell>
          <cell r="B8">
            <v>-7</v>
          </cell>
          <cell r="C8">
            <v>-2</v>
          </cell>
        </row>
        <row r="9">
          <cell r="A9">
            <v>-3</v>
          </cell>
          <cell r="B9">
            <v>-5</v>
          </cell>
          <cell r="C9">
            <v>-1</v>
          </cell>
        </row>
        <row r="10">
          <cell r="A10">
            <v>-2</v>
          </cell>
          <cell r="B10">
            <v>-3</v>
          </cell>
          <cell r="C10">
            <v>0</v>
          </cell>
        </row>
        <row r="11">
          <cell r="A11">
            <v>-1</v>
          </cell>
          <cell r="B11">
            <v>-1</v>
          </cell>
          <cell r="C11">
            <v>1</v>
          </cell>
        </row>
        <row r="12">
          <cell r="A12">
            <v>0</v>
          </cell>
          <cell r="B12">
            <v>1</v>
          </cell>
          <cell r="C12">
            <v>2</v>
          </cell>
        </row>
        <row r="13">
          <cell r="A13">
            <v>1</v>
          </cell>
          <cell r="B13">
            <v>3</v>
          </cell>
          <cell r="C13">
            <v>3</v>
          </cell>
        </row>
        <row r="14">
          <cell r="A14">
            <v>2</v>
          </cell>
          <cell r="B14">
            <v>5</v>
          </cell>
          <cell r="C14">
            <v>4</v>
          </cell>
        </row>
        <row r="15">
          <cell r="A15">
            <v>3</v>
          </cell>
          <cell r="B15">
            <v>7</v>
          </cell>
          <cell r="C15">
            <v>5</v>
          </cell>
        </row>
        <row r="16">
          <cell r="A16">
            <v>4</v>
          </cell>
          <cell r="B16">
            <v>9</v>
          </cell>
          <cell r="C16">
            <v>6</v>
          </cell>
        </row>
        <row r="17">
          <cell r="A17">
            <v>5</v>
          </cell>
          <cell r="B17">
            <v>11</v>
          </cell>
          <cell r="C17">
            <v>7</v>
          </cell>
        </row>
        <row r="18">
          <cell r="A18">
            <v>6</v>
          </cell>
          <cell r="B18">
            <v>13</v>
          </cell>
          <cell r="C18">
            <v>8</v>
          </cell>
        </row>
        <row r="19">
          <cell r="A19">
            <v>7</v>
          </cell>
          <cell r="B19">
            <v>15</v>
          </cell>
          <cell r="C19">
            <v>9</v>
          </cell>
        </row>
        <row r="20">
          <cell r="A20">
            <v>8</v>
          </cell>
          <cell r="B20">
            <v>17</v>
          </cell>
          <cell r="C20">
            <v>10</v>
          </cell>
        </row>
        <row r="21">
          <cell r="A21">
            <v>9</v>
          </cell>
          <cell r="B21">
            <v>19</v>
          </cell>
          <cell r="C21">
            <v>11</v>
          </cell>
        </row>
        <row r="22">
          <cell r="A22">
            <v>10</v>
          </cell>
          <cell r="B22">
            <v>21</v>
          </cell>
          <cell r="C22">
            <v>12</v>
          </cell>
        </row>
      </sheetData>
      <sheetData sheetId="1">
        <row r="3">
          <cell r="B3" t="str">
            <v>y=2x²</v>
          </cell>
          <cell r="C3" t="str">
            <v>y=-2x²</v>
          </cell>
          <cell r="D3" t="str">
            <v>y=4x²</v>
          </cell>
          <cell r="E3" t="str">
            <v>y=-4x²</v>
          </cell>
        </row>
        <row r="5">
          <cell r="A5">
            <v>-10</v>
          </cell>
          <cell r="B5">
            <v>200</v>
          </cell>
          <cell r="C5">
            <v>-200</v>
          </cell>
          <cell r="D5">
            <v>400</v>
          </cell>
          <cell r="E5">
            <v>-400</v>
          </cell>
        </row>
        <row r="6">
          <cell r="A6">
            <v>-9</v>
          </cell>
          <cell r="B6">
            <v>162</v>
          </cell>
          <cell r="C6">
            <v>-162</v>
          </cell>
          <cell r="D6">
            <v>324</v>
          </cell>
          <cell r="E6">
            <v>-324</v>
          </cell>
        </row>
        <row r="7">
          <cell r="A7">
            <v>-8</v>
          </cell>
          <cell r="B7">
            <v>128</v>
          </cell>
          <cell r="C7">
            <v>-128</v>
          </cell>
          <cell r="D7">
            <v>256</v>
          </cell>
          <cell r="E7">
            <v>-256</v>
          </cell>
        </row>
        <row r="8">
          <cell r="A8">
            <v>-7</v>
          </cell>
          <cell r="B8">
            <v>98</v>
          </cell>
          <cell r="C8">
            <v>-98</v>
          </cell>
          <cell r="D8">
            <v>196</v>
          </cell>
          <cell r="E8">
            <v>-196</v>
          </cell>
        </row>
        <row r="9">
          <cell r="A9">
            <v>-6</v>
          </cell>
          <cell r="B9">
            <v>72</v>
          </cell>
          <cell r="C9">
            <v>-72</v>
          </cell>
          <cell r="D9">
            <v>144</v>
          </cell>
          <cell r="E9">
            <v>-144</v>
          </cell>
        </row>
        <row r="10">
          <cell r="A10">
            <v>-5</v>
          </cell>
          <cell r="B10">
            <v>50</v>
          </cell>
          <cell r="C10">
            <v>-50</v>
          </cell>
          <cell r="D10">
            <v>100</v>
          </cell>
          <cell r="E10">
            <v>-100</v>
          </cell>
        </row>
        <row r="11">
          <cell r="A11">
            <v>-4</v>
          </cell>
          <cell r="B11">
            <v>32</v>
          </cell>
          <cell r="C11">
            <v>-32</v>
          </cell>
          <cell r="D11">
            <v>64</v>
          </cell>
          <cell r="E11">
            <v>-64</v>
          </cell>
        </row>
        <row r="12">
          <cell r="A12">
            <v>-3</v>
          </cell>
          <cell r="B12">
            <v>18</v>
          </cell>
          <cell r="C12">
            <v>-18</v>
          </cell>
          <cell r="D12">
            <v>36</v>
          </cell>
          <cell r="E12">
            <v>-36</v>
          </cell>
        </row>
        <row r="13">
          <cell r="A13">
            <v>-2</v>
          </cell>
          <cell r="B13">
            <v>8</v>
          </cell>
          <cell r="C13">
            <v>-8</v>
          </cell>
          <cell r="D13">
            <v>16</v>
          </cell>
          <cell r="E13">
            <v>-16</v>
          </cell>
        </row>
        <row r="14">
          <cell r="A14">
            <v>-1</v>
          </cell>
          <cell r="B14">
            <v>2</v>
          </cell>
          <cell r="C14">
            <v>-2</v>
          </cell>
          <cell r="D14">
            <v>4</v>
          </cell>
          <cell r="E14">
            <v>-4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1</v>
          </cell>
          <cell r="B16">
            <v>2</v>
          </cell>
          <cell r="C16">
            <v>-2</v>
          </cell>
          <cell r="D16">
            <v>4</v>
          </cell>
          <cell r="E16">
            <v>-4</v>
          </cell>
        </row>
        <row r="17">
          <cell r="A17">
            <v>2</v>
          </cell>
          <cell r="B17">
            <v>8</v>
          </cell>
          <cell r="C17">
            <v>-8</v>
          </cell>
          <cell r="D17">
            <v>16</v>
          </cell>
          <cell r="E17">
            <v>-16</v>
          </cell>
        </row>
        <row r="18">
          <cell r="A18">
            <v>3</v>
          </cell>
          <cell r="B18">
            <v>18</v>
          </cell>
          <cell r="C18">
            <v>-18</v>
          </cell>
          <cell r="D18">
            <v>36</v>
          </cell>
          <cell r="E18">
            <v>-36</v>
          </cell>
        </row>
        <row r="19">
          <cell r="A19">
            <v>4</v>
          </cell>
          <cell r="B19">
            <v>32</v>
          </cell>
          <cell r="C19">
            <v>-32</v>
          </cell>
          <cell r="D19">
            <v>64</v>
          </cell>
          <cell r="E19">
            <v>-64</v>
          </cell>
        </row>
        <row r="20">
          <cell r="A20">
            <v>5</v>
          </cell>
          <cell r="B20">
            <v>50</v>
          </cell>
          <cell r="C20">
            <v>-50</v>
          </cell>
          <cell r="D20">
            <v>100</v>
          </cell>
          <cell r="E20">
            <v>-100</v>
          </cell>
        </row>
        <row r="21">
          <cell r="A21">
            <v>6</v>
          </cell>
          <cell r="B21">
            <v>72</v>
          </cell>
          <cell r="C21">
            <v>-72</v>
          </cell>
          <cell r="D21">
            <v>144</v>
          </cell>
          <cell r="E21">
            <v>-144</v>
          </cell>
        </row>
        <row r="22">
          <cell r="A22">
            <v>7</v>
          </cell>
          <cell r="B22">
            <v>98</v>
          </cell>
          <cell r="C22">
            <v>-98</v>
          </cell>
          <cell r="D22">
            <v>196</v>
          </cell>
          <cell r="E22">
            <v>-196</v>
          </cell>
        </row>
        <row r="23">
          <cell r="A23">
            <v>8</v>
          </cell>
          <cell r="B23">
            <v>128</v>
          </cell>
          <cell r="C23">
            <v>-128</v>
          </cell>
          <cell r="D23">
            <v>256</v>
          </cell>
          <cell r="E23">
            <v>-256</v>
          </cell>
        </row>
        <row r="24">
          <cell r="A24">
            <v>9</v>
          </cell>
          <cell r="B24">
            <v>162</v>
          </cell>
          <cell r="C24">
            <v>-162</v>
          </cell>
          <cell r="D24">
            <v>324</v>
          </cell>
          <cell r="E24">
            <v>-324</v>
          </cell>
        </row>
        <row r="25">
          <cell r="A25">
            <v>10</v>
          </cell>
          <cell r="B25">
            <v>200</v>
          </cell>
          <cell r="C25">
            <v>-200</v>
          </cell>
          <cell r="D25">
            <v>400</v>
          </cell>
          <cell r="E25">
            <v>-400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onyzo pelnas"/>
    </sheetNames>
    <sheetDataSet>
      <sheetData sheetId="0">
        <row r="2">
          <cell r="B2">
            <v>0</v>
          </cell>
          <cell r="C2">
            <v>10</v>
          </cell>
          <cell r="D2">
            <v>20</v>
          </cell>
          <cell r="E2">
            <v>30</v>
          </cell>
          <cell r="F2">
            <v>40</v>
          </cell>
          <cell r="G2">
            <v>50</v>
          </cell>
          <cell r="H2">
            <v>60</v>
          </cell>
          <cell r="I2">
            <v>70</v>
          </cell>
          <cell r="J2">
            <v>80</v>
          </cell>
          <cell r="K2">
            <v>90</v>
          </cell>
          <cell r="L2">
            <v>100</v>
          </cell>
          <cell r="M2">
            <v>110</v>
          </cell>
        </row>
        <row r="3">
          <cell r="A3" t="str">
            <v>P (pelnas litais)
P = 100x - x2</v>
          </cell>
          <cell r="B3">
            <v>0</v>
          </cell>
          <cell r="C3">
            <v>900</v>
          </cell>
          <cell r="D3">
            <v>1600</v>
          </cell>
          <cell r="E3">
            <v>2100</v>
          </cell>
          <cell r="F3">
            <v>2400</v>
          </cell>
          <cell r="G3">
            <v>2500</v>
          </cell>
          <cell r="H3">
            <v>2400</v>
          </cell>
          <cell r="I3">
            <v>2100</v>
          </cell>
          <cell r="J3">
            <v>1600</v>
          </cell>
          <cell r="K3">
            <v>900</v>
          </cell>
          <cell r="L3">
            <v>0</v>
          </cell>
          <cell r="M3">
            <v>-1100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ovys"/>
    </sheetNames>
    <sheetDataSet>
      <sheetData sheetId="0">
        <row r="3">
          <cell r="B3">
            <v>3</v>
          </cell>
          <cell r="C3">
            <v>4</v>
          </cell>
          <cell r="D3">
            <v>5</v>
          </cell>
          <cell r="E3">
            <v>6</v>
          </cell>
          <cell r="F3">
            <v>7</v>
          </cell>
          <cell r="G3">
            <v>8</v>
          </cell>
          <cell r="H3">
            <v>9</v>
          </cell>
          <cell r="I3">
            <v>10</v>
          </cell>
          <cell r="J3">
            <v>11</v>
          </cell>
          <cell r="K3">
            <v>12</v>
          </cell>
          <cell r="L3">
            <v>13</v>
          </cell>
          <cell r="M3">
            <v>14</v>
          </cell>
          <cell r="N3">
            <v>15</v>
          </cell>
        </row>
        <row r="4">
          <cell r="A4" t="str">
            <v>Kasimo laikas t =  , h</v>
          </cell>
          <cell r="B4">
            <v>80</v>
          </cell>
          <cell r="C4">
            <v>60</v>
          </cell>
          <cell r="D4">
            <v>48</v>
          </cell>
          <cell r="E4">
            <v>40</v>
          </cell>
          <cell r="F4">
            <v>34.285714285714285</v>
          </cell>
          <cell r="G4">
            <v>30</v>
          </cell>
          <cell r="H4">
            <v>26.666666666666668</v>
          </cell>
          <cell r="I4">
            <v>24</v>
          </cell>
          <cell r="J4">
            <v>21.818181818181817</v>
          </cell>
          <cell r="K4">
            <v>20</v>
          </cell>
          <cell r="L4">
            <v>18.46153846153846</v>
          </cell>
          <cell r="M4">
            <v>17.142857142857142</v>
          </cell>
          <cell r="N4">
            <v>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lės temperatūra"/>
    </sheetNames>
    <sheetDataSet>
      <sheetData sheetId="0">
        <row r="2">
          <cell r="B2">
            <v>0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  <cell r="V2">
            <v>20</v>
          </cell>
          <cell r="W2">
            <v>21</v>
          </cell>
          <cell r="X2">
            <v>22</v>
          </cell>
          <cell r="Y2">
            <v>23</v>
          </cell>
          <cell r="Z2">
            <v>24</v>
          </cell>
        </row>
        <row r="3">
          <cell r="A3" t="str">
            <v>Temperatūra, °C</v>
          </cell>
          <cell r="B3">
            <v>4</v>
          </cell>
          <cell r="C3">
            <v>4</v>
          </cell>
          <cell r="D3">
            <v>4</v>
          </cell>
          <cell r="E3">
            <v>4</v>
          </cell>
          <cell r="F3">
            <v>4</v>
          </cell>
          <cell r="G3">
            <v>4</v>
          </cell>
          <cell r="H3">
            <v>4</v>
          </cell>
          <cell r="I3">
            <v>5</v>
          </cell>
          <cell r="J3">
            <v>6</v>
          </cell>
          <cell r="K3">
            <v>6</v>
          </cell>
          <cell r="L3">
            <v>6</v>
          </cell>
          <cell r="M3">
            <v>6</v>
          </cell>
          <cell r="N3">
            <v>6</v>
          </cell>
          <cell r="O3">
            <v>5</v>
          </cell>
          <cell r="P3">
            <v>5</v>
          </cell>
          <cell r="Q3">
            <v>5</v>
          </cell>
          <cell r="R3">
            <v>5</v>
          </cell>
          <cell r="S3">
            <v>5</v>
          </cell>
          <cell r="T3">
            <v>4</v>
          </cell>
          <cell r="U3">
            <v>4</v>
          </cell>
          <cell r="V3">
            <v>4</v>
          </cell>
          <cell r="W3">
            <v>4</v>
          </cell>
          <cell r="X3">
            <v>4</v>
          </cell>
          <cell r="Y3">
            <v>4</v>
          </cell>
          <cell r="Z3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ygčių sistemos sprendimas"/>
    </sheetNames>
    <sheetDataSet>
      <sheetData sheetId="0">
        <row r="4">
          <cell r="C4" t="str">
            <v>y = x² - 4x + 2</v>
          </cell>
          <cell r="D4" t="str">
            <v>y = 5x + 2</v>
          </cell>
        </row>
        <row r="5">
          <cell r="B5">
            <v>-10</v>
          </cell>
          <cell r="C5">
            <v>142</v>
          </cell>
          <cell r="D5">
            <v>-48</v>
          </cell>
        </row>
        <row r="6">
          <cell r="B6">
            <v>-9</v>
          </cell>
          <cell r="C6">
            <v>119</v>
          </cell>
          <cell r="D6">
            <v>-43</v>
          </cell>
        </row>
        <row r="7">
          <cell r="B7">
            <v>-8</v>
          </cell>
          <cell r="C7">
            <v>98</v>
          </cell>
          <cell r="D7">
            <v>-38</v>
          </cell>
        </row>
        <row r="8">
          <cell r="B8">
            <v>-7</v>
          </cell>
          <cell r="C8">
            <v>79</v>
          </cell>
          <cell r="D8">
            <v>-33</v>
          </cell>
        </row>
        <row r="9">
          <cell r="B9">
            <v>-6</v>
          </cell>
          <cell r="C9">
            <v>62</v>
          </cell>
          <cell r="D9">
            <v>-28</v>
          </cell>
        </row>
        <row r="10">
          <cell r="B10">
            <v>-5</v>
          </cell>
          <cell r="C10">
            <v>47</v>
          </cell>
          <cell r="D10">
            <v>-23</v>
          </cell>
        </row>
        <row r="11">
          <cell r="B11">
            <v>-4</v>
          </cell>
          <cell r="C11">
            <v>34</v>
          </cell>
          <cell r="D11">
            <v>-18</v>
          </cell>
        </row>
        <row r="12">
          <cell r="B12">
            <v>-3</v>
          </cell>
          <cell r="C12">
            <v>23</v>
          </cell>
          <cell r="D12">
            <v>-13</v>
          </cell>
        </row>
        <row r="13">
          <cell r="B13">
            <v>-2</v>
          </cell>
          <cell r="C13">
            <v>14</v>
          </cell>
          <cell r="D13">
            <v>-8</v>
          </cell>
        </row>
        <row r="14">
          <cell r="B14">
            <v>-1</v>
          </cell>
          <cell r="C14">
            <v>7</v>
          </cell>
          <cell r="D14">
            <v>-3</v>
          </cell>
        </row>
        <row r="15">
          <cell r="B15">
            <v>0</v>
          </cell>
          <cell r="C15">
            <v>2</v>
          </cell>
          <cell r="D15">
            <v>2</v>
          </cell>
        </row>
        <row r="16">
          <cell r="B16">
            <v>1</v>
          </cell>
          <cell r="C16">
            <v>-1</v>
          </cell>
          <cell r="D16">
            <v>7</v>
          </cell>
        </row>
        <row r="17">
          <cell r="B17">
            <v>2</v>
          </cell>
          <cell r="C17">
            <v>-2</v>
          </cell>
          <cell r="D17">
            <v>12</v>
          </cell>
        </row>
        <row r="18">
          <cell r="B18">
            <v>3</v>
          </cell>
          <cell r="C18">
            <v>-1</v>
          </cell>
          <cell r="D18">
            <v>17</v>
          </cell>
        </row>
        <row r="19">
          <cell r="B19">
            <v>4</v>
          </cell>
          <cell r="C19">
            <v>2</v>
          </cell>
          <cell r="D19">
            <v>22</v>
          </cell>
        </row>
        <row r="20">
          <cell r="B20">
            <v>5</v>
          </cell>
          <cell r="C20">
            <v>7</v>
          </cell>
          <cell r="D20">
            <v>27</v>
          </cell>
        </row>
        <row r="21">
          <cell r="B21">
            <v>6</v>
          </cell>
          <cell r="C21">
            <v>14</v>
          </cell>
          <cell r="D21">
            <v>32</v>
          </cell>
        </row>
        <row r="22">
          <cell r="B22">
            <v>7</v>
          </cell>
          <cell r="C22">
            <v>23</v>
          </cell>
          <cell r="D22">
            <v>37</v>
          </cell>
        </row>
        <row r="23">
          <cell r="B23">
            <v>8</v>
          </cell>
          <cell r="C23">
            <v>34</v>
          </cell>
          <cell r="D23">
            <v>42</v>
          </cell>
        </row>
        <row r="24">
          <cell r="B24">
            <v>9</v>
          </cell>
          <cell r="C24">
            <v>47</v>
          </cell>
          <cell r="D24">
            <v>47</v>
          </cell>
        </row>
        <row r="25">
          <cell r="B25">
            <v>10</v>
          </cell>
          <cell r="C25">
            <v>62</v>
          </cell>
          <cell r="D25">
            <v>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kyklų skaičius"/>
    </sheetNames>
    <sheetDataSet>
      <sheetData sheetId="0">
        <row r="5">
          <cell r="C5" t="str">
            <v>2007–2008</v>
          </cell>
          <cell r="D5" t="str">
            <v>2008–2009</v>
          </cell>
        </row>
        <row r="6">
          <cell r="B6" t="str">
            <v>Mokykla-darželis</v>
          </cell>
          <cell r="C6">
            <v>110</v>
          </cell>
          <cell r="D6">
            <v>104</v>
          </cell>
        </row>
        <row r="7">
          <cell r="B7" t="str">
            <v>Pradinė</v>
          </cell>
          <cell r="C7">
            <v>101</v>
          </cell>
          <cell r="D7">
            <v>95</v>
          </cell>
        </row>
        <row r="8">
          <cell r="B8" t="str">
            <v>Pagrindinė</v>
          </cell>
          <cell r="C8">
            <v>562</v>
          </cell>
          <cell r="D8">
            <v>530</v>
          </cell>
        </row>
        <row r="9">
          <cell r="B9" t="str">
            <v>Jaunimo</v>
          </cell>
          <cell r="C9">
            <v>21</v>
          </cell>
          <cell r="D9">
            <v>20</v>
          </cell>
        </row>
        <row r="10">
          <cell r="B10" t="str">
            <v>Vidurinė</v>
          </cell>
          <cell r="C10">
            <v>387</v>
          </cell>
          <cell r="D10">
            <v>357</v>
          </cell>
        </row>
        <row r="11">
          <cell r="B11" t="str">
            <v>Gimnazija</v>
          </cell>
          <cell r="C11">
            <v>152</v>
          </cell>
          <cell r="D11">
            <v>166</v>
          </cell>
        </row>
        <row r="12">
          <cell r="B12" t="str">
            <v>Suaugusiųjų</v>
          </cell>
          <cell r="C12">
            <v>31</v>
          </cell>
          <cell r="D12">
            <v>32</v>
          </cell>
        </row>
        <row r="13">
          <cell r="B13" t="str">
            <v>Vaikų socializacijos centras</v>
          </cell>
          <cell r="C13">
            <v>4</v>
          </cell>
          <cell r="D13">
            <v>6</v>
          </cell>
        </row>
        <row r="14">
          <cell r="B14" t="str">
            <v>Specialioji</v>
          </cell>
          <cell r="C14">
            <v>67</v>
          </cell>
          <cell r="D14">
            <v>65</v>
          </cell>
        </row>
        <row r="15">
          <cell r="B15" t="str">
            <v>Sanatorinė</v>
          </cell>
          <cell r="C15">
            <v>9</v>
          </cell>
          <cell r="D15">
            <v>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stumas tarp dviejų kūnų"/>
    </sheetNames>
    <sheetDataSet>
      <sheetData sheetId="0">
        <row r="8">
          <cell r="E8" t="str">
            <v>S, m</v>
          </cell>
        </row>
        <row r="9">
          <cell r="B9">
            <v>0</v>
          </cell>
          <cell r="E9">
            <v>0</v>
          </cell>
        </row>
        <row r="10">
          <cell r="B10">
            <v>1</v>
          </cell>
          <cell r="E10">
            <v>5</v>
          </cell>
        </row>
        <row r="11">
          <cell r="B11">
            <v>2</v>
          </cell>
          <cell r="E11">
            <v>10</v>
          </cell>
        </row>
        <row r="12">
          <cell r="B12">
            <v>3</v>
          </cell>
          <cell r="E12">
            <v>15</v>
          </cell>
        </row>
        <row r="13">
          <cell r="B13">
            <v>4</v>
          </cell>
          <cell r="E13">
            <v>20</v>
          </cell>
        </row>
        <row r="14">
          <cell r="B14">
            <v>5</v>
          </cell>
          <cell r="E14">
            <v>25</v>
          </cell>
        </row>
        <row r="15">
          <cell r="B15">
            <v>6</v>
          </cell>
          <cell r="E15">
            <v>30</v>
          </cell>
        </row>
        <row r="16">
          <cell r="B16">
            <v>7</v>
          </cell>
          <cell r="E16">
            <v>35</v>
          </cell>
        </row>
        <row r="17">
          <cell r="B17">
            <v>8</v>
          </cell>
          <cell r="E17">
            <v>40</v>
          </cell>
        </row>
        <row r="18">
          <cell r="B18">
            <v>9</v>
          </cell>
          <cell r="E18">
            <v>45</v>
          </cell>
        </row>
        <row r="19">
          <cell r="B19">
            <v>10</v>
          </cell>
          <cell r="E19">
            <v>50</v>
          </cell>
        </row>
        <row r="20">
          <cell r="B20">
            <v>11</v>
          </cell>
          <cell r="E20">
            <v>55</v>
          </cell>
        </row>
        <row r="21">
          <cell r="B21">
            <v>12</v>
          </cell>
          <cell r="E21">
            <v>60</v>
          </cell>
        </row>
        <row r="22">
          <cell r="B22">
            <v>13</v>
          </cell>
          <cell r="E22">
            <v>65</v>
          </cell>
        </row>
        <row r="23">
          <cell r="B23">
            <v>14</v>
          </cell>
          <cell r="E23">
            <v>70</v>
          </cell>
        </row>
        <row r="24">
          <cell r="B24">
            <v>15</v>
          </cell>
          <cell r="E24">
            <v>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. krosnelės galia"/>
    </sheetNames>
    <sheetDataSet>
      <sheetData sheetId="0">
        <row r="6">
          <cell r="A6" t="str">
            <v>Galia
 P, W</v>
          </cell>
          <cell r="B6">
            <v>24</v>
          </cell>
          <cell r="C6">
            <v>96</v>
          </cell>
          <cell r="D6">
            <v>216</v>
          </cell>
          <cell r="E6">
            <v>384</v>
          </cell>
          <cell r="F6">
            <v>600</v>
          </cell>
          <cell r="G6">
            <v>864</v>
          </cell>
          <cell r="H6">
            <v>1176</v>
          </cell>
          <cell r="I6">
            <v>1536</v>
          </cell>
          <cell r="J6">
            <v>1944</v>
          </cell>
          <cell r="K6">
            <v>2400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Q21" sqref="Q21"/>
    </sheetView>
  </sheetViews>
  <sheetFormatPr defaultRowHeight="12.75" x14ac:dyDescent="0.2"/>
  <cols>
    <col min="1" max="1" width="0.85546875" customWidth="1"/>
    <col min="2" max="2" width="1.42578125" customWidth="1"/>
    <col min="3" max="3" width="1.140625" customWidth="1"/>
  </cols>
  <sheetData>
    <row r="1" spans="2:8" x14ac:dyDescent="0.2">
      <c r="F1">
        <v>2</v>
      </c>
    </row>
    <row r="2" spans="2:8" x14ac:dyDescent="0.2">
      <c r="F2">
        <v>2</v>
      </c>
    </row>
    <row r="3" spans="2:8" x14ac:dyDescent="0.2">
      <c r="B3" t="s">
        <v>12</v>
      </c>
      <c r="C3" t="s">
        <v>13</v>
      </c>
      <c r="E3" t="s">
        <v>14</v>
      </c>
      <c r="F3">
        <v>5</v>
      </c>
      <c r="G3" t="s">
        <v>15</v>
      </c>
      <c r="H3" t="s">
        <v>16</v>
      </c>
    </row>
    <row r="4" spans="2:8" x14ac:dyDescent="0.2">
      <c r="B4">
        <v>0</v>
      </c>
      <c r="C4">
        <v>0</v>
      </c>
    </row>
    <row r="5" spans="2:8" x14ac:dyDescent="0.2">
      <c r="B5">
        <v>2</v>
      </c>
      <c r="C5">
        <f t="shared" ref="C5:C34" si="0">IF(B5&lt;=30,C4+$F$2*$F$1,C4+$F$3*$F$1)</f>
        <v>4</v>
      </c>
    </row>
    <row r="6" spans="2:8" x14ac:dyDescent="0.2">
      <c r="B6">
        <v>4</v>
      </c>
      <c r="C6">
        <f t="shared" si="0"/>
        <v>8</v>
      </c>
    </row>
    <row r="7" spans="2:8" x14ac:dyDescent="0.2">
      <c r="B7">
        <v>6</v>
      </c>
      <c r="C7">
        <f t="shared" si="0"/>
        <v>12</v>
      </c>
    </row>
    <row r="8" spans="2:8" x14ac:dyDescent="0.2">
      <c r="B8">
        <v>8</v>
      </c>
      <c r="C8">
        <f t="shared" si="0"/>
        <v>16</v>
      </c>
    </row>
    <row r="9" spans="2:8" x14ac:dyDescent="0.2">
      <c r="B9">
        <v>10</v>
      </c>
      <c r="C9">
        <f t="shared" si="0"/>
        <v>20</v>
      </c>
    </row>
    <row r="10" spans="2:8" x14ac:dyDescent="0.2">
      <c r="B10">
        <v>12</v>
      </c>
      <c r="C10">
        <f t="shared" si="0"/>
        <v>24</v>
      </c>
    </row>
    <row r="11" spans="2:8" x14ac:dyDescent="0.2">
      <c r="B11">
        <v>14</v>
      </c>
      <c r="C11">
        <f t="shared" si="0"/>
        <v>28</v>
      </c>
    </row>
    <row r="12" spans="2:8" x14ac:dyDescent="0.2">
      <c r="B12">
        <v>16</v>
      </c>
      <c r="C12">
        <f t="shared" si="0"/>
        <v>32</v>
      </c>
    </row>
    <row r="13" spans="2:8" x14ac:dyDescent="0.2">
      <c r="B13">
        <v>18</v>
      </c>
      <c r="C13">
        <f t="shared" si="0"/>
        <v>36</v>
      </c>
    </row>
    <row r="14" spans="2:8" x14ac:dyDescent="0.2">
      <c r="B14">
        <v>20</v>
      </c>
      <c r="C14">
        <f t="shared" si="0"/>
        <v>40</v>
      </c>
    </row>
    <row r="15" spans="2:8" x14ac:dyDescent="0.2">
      <c r="B15">
        <v>22</v>
      </c>
      <c r="C15">
        <f t="shared" si="0"/>
        <v>44</v>
      </c>
    </row>
    <row r="16" spans="2:8" x14ac:dyDescent="0.2">
      <c r="B16">
        <v>24</v>
      </c>
      <c r="C16">
        <f t="shared" si="0"/>
        <v>48</v>
      </c>
    </row>
    <row r="17" spans="2:3" x14ac:dyDescent="0.2">
      <c r="B17">
        <v>26</v>
      </c>
      <c r="C17">
        <f t="shared" si="0"/>
        <v>52</v>
      </c>
    </row>
    <row r="18" spans="2:3" x14ac:dyDescent="0.2">
      <c r="B18">
        <v>28</v>
      </c>
      <c r="C18">
        <f t="shared" si="0"/>
        <v>56</v>
      </c>
    </row>
    <row r="19" spans="2:3" x14ac:dyDescent="0.2">
      <c r="B19">
        <v>30</v>
      </c>
      <c r="C19">
        <f t="shared" si="0"/>
        <v>60</v>
      </c>
    </row>
    <row r="20" spans="2:3" x14ac:dyDescent="0.2">
      <c r="B20">
        <v>32</v>
      </c>
      <c r="C20">
        <f t="shared" si="0"/>
        <v>70</v>
      </c>
    </row>
    <row r="21" spans="2:3" x14ac:dyDescent="0.2">
      <c r="B21">
        <v>34</v>
      </c>
      <c r="C21">
        <f t="shared" si="0"/>
        <v>80</v>
      </c>
    </row>
    <row r="22" spans="2:3" x14ac:dyDescent="0.2">
      <c r="B22">
        <v>36</v>
      </c>
      <c r="C22">
        <f t="shared" si="0"/>
        <v>90</v>
      </c>
    </row>
    <row r="23" spans="2:3" x14ac:dyDescent="0.2">
      <c r="B23">
        <v>38</v>
      </c>
      <c r="C23">
        <f t="shared" si="0"/>
        <v>100</v>
      </c>
    </row>
    <row r="24" spans="2:3" x14ac:dyDescent="0.2">
      <c r="B24">
        <v>40</v>
      </c>
      <c r="C24">
        <f t="shared" si="0"/>
        <v>110</v>
      </c>
    </row>
    <row r="25" spans="2:3" x14ac:dyDescent="0.2">
      <c r="B25">
        <v>42</v>
      </c>
      <c r="C25">
        <f t="shared" si="0"/>
        <v>120</v>
      </c>
    </row>
    <row r="26" spans="2:3" x14ac:dyDescent="0.2">
      <c r="B26">
        <v>44</v>
      </c>
      <c r="C26">
        <f t="shared" si="0"/>
        <v>130</v>
      </c>
    </row>
    <row r="27" spans="2:3" x14ac:dyDescent="0.2">
      <c r="B27">
        <v>46</v>
      </c>
      <c r="C27">
        <f t="shared" si="0"/>
        <v>140</v>
      </c>
    </row>
    <row r="28" spans="2:3" x14ac:dyDescent="0.2">
      <c r="B28">
        <v>48</v>
      </c>
      <c r="C28">
        <f t="shared" si="0"/>
        <v>150</v>
      </c>
    </row>
    <row r="29" spans="2:3" x14ac:dyDescent="0.2">
      <c r="B29">
        <v>50</v>
      </c>
      <c r="C29">
        <f t="shared" si="0"/>
        <v>160</v>
      </c>
    </row>
    <row r="30" spans="2:3" x14ac:dyDescent="0.2">
      <c r="B30">
        <v>52</v>
      </c>
      <c r="C30">
        <f t="shared" si="0"/>
        <v>170</v>
      </c>
    </row>
    <row r="31" spans="2:3" x14ac:dyDescent="0.2">
      <c r="B31">
        <v>54</v>
      </c>
      <c r="C31">
        <f t="shared" si="0"/>
        <v>180</v>
      </c>
    </row>
    <row r="32" spans="2:3" x14ac:dyDescent="0.2">
      <c r="B32">
        <v>56</v>
      </c>
      <c r="C32">
        <f t="shared" si="0"/>
        <v>190</v>
      </c>
    </row>
    <row r="33" spans="2:8" x14ac:dyDescent="0.2">
      <c r="B33">
        <v>58</v>
      </c>
      <c r="C33">
        <f t="shared" si="0"/>
        <v>200</v>
      </c>
      <c r="F33" t="s">
        <v>17</v>
      </c>
      <c r="G33">
        <f>C34/B34</f>
        <v>3.5</v>
      </c>
      <c r="H33" t="s">
        <v>15</v>
      </c>
    </row>
    <row r="34" spans="2:8" x14ac:dyDescent="0.2">
      <c r="B34">
        <v>60</v>
      </c>
      <c r="C34">
        <f t="shared" si="0"/>
        <v>210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5" sqref="C5:D25"/>
    </sheetView>
  </sheetViews>
  <sheetFormatPr defaultRowHeight="12.75" x14ac:dyDescent="0.2"/>
  <cols>
    <col min="1" max="1" width="4" customWidth="1"/>
    <col min="2" max="2" width="7.7109375" customWidth="1"/>
    <col min="3" max="4" width="13.85546875" customWidth="1"/>
  </cols>
  <sheetData>
    <row r="1" spans="1:10" x14ac:dyDescent="0.2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x14ac:dyDescent="0.2">
      <c r="A2" s="68"/>
      <c r="B2" s="138" t="s">
        <v>56</v>
      </c>
      <c r="C2" s="138"/>
      <c r="D2" s="138"/>
      <c r="E2" s="68"/>
      <c r="F2" s="68"/>
      <c r="G2" s="68"/>
      <c r="H2" s="68"/>
      <c r="I2" s="68"/>
      <c r="J2" s="68"/>
    </row>
    <row r="3" spans="1:10" x14ac:dyDescent="0.2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">
      <c r="A4" s="68"/>
      <c r="B4" s="69" t="s">
        <v>18</v>
      </c>
      <c r="C4" s="69" t="s">
        <v>57</v>
      </c>
      <c r="D4" s="69" t="s">
        <v>58</v>
      </c>
      <c r="E4" s="68"/>
      <c r="F4" s="68"/>
      <c r="G4" s="68"/>
      <c r="H4" s="68"/>
      <c r="I4" s="68"/>
      <c r="J4" s="68"/>
    </row>
    <row r="5" spans="1:10" x14ac:dyDescent="0.2">
      <c r="A5" s="68"/>
      <c r="B5" s="18">
        <v>-10</v>
      </c>
      <c r="C5" s="70"/>
      <c r="D5" s="70"/>
      <c r="E5" s="68"/>
      <c r="F5" s="68"/>
      <c r="G5" s="68"/>
      <c r="H5" s="68"/>
      <c r="I5" s="68"/>
      <c r="J5" s="68"/>
    </row>
    <row r="6" spans="1:10" x14ac:dyDescent="0.2">
      <c r="A6" s="68"/>
      <c r="B6" s="18">
        <v>-9</v>
      </c>
      <c r="C6" s="70"/>
      <c r="D6" s="70"/>
      <c r="E6" s="68"/>
      <c r="F6" s="68"/>
      <c r="G6" s="68"/>
      <c r="H6" s="68"/>
      <c r="I6" s="68"/>
      <c r="J6" s="68"/>
    </row>
    <row r="7" spans="1:10" x14ac:dyDescent="0.2">
      <c r="A7" s="68"/>
      <c r="B7" s="18">
        <v>-8</v>
      </c>
      <c r="C7" s="70"/>
      <c r="D7" s="70"/>
      <c r="E7" s="68"/>
      <c r="F7" s="68"/>
      <c r="G7" s="68"/>
      <c r="H7" s="68"/>
      <c r="I7" s="68"/>
      <c r="J7" s="68"/>
    </row>
    <row r="8" spans="1:10" x14ac:dyDescent="0.2">
      <c r="A8" s="68"/>
      <c r="B8" s="18">
        <v>-7</v>
      </c>
      <c r="C8" s="70"/>
      <c r="D8" s="70"/>
      <c r="E8" s="68"/>
      <c r="F8" s="68"/>
      <c r="G8" s="68"/>
      <c r="H8" s="68"/>
      <c r="I8" s="68"/>
      <c r="J8" s="68"/>
    </row>
    <row r="9" spans="1:10" x14ac:dyDescent="0.2">
      <c r="A9" s="68"/>
      <c r="B9" s="18">
        <v>-6</v>
      </c>
      <c r="C9" s="70"/>
      <c r="D9" s="70"/>
      <c r="E9" s="68"/>
      <c r="F9" s="68"/>
      <c r="G9" s="68"/>
      <c r="H9" s="68"/>
      <c r="I9" s="68"/>
      <c r="J9" s="68"/>
    </row>
    <row r="10" spans="1:10" x14ac:dyDescent="0.2">
      <c r="A10" s="68"/>
      <c r="B10" s="18">
        <v>-5</v>
      </c>
      <c r="C10" s="70"/>
      <c r="D10" s="70"/>
      <c r="E10" s="68"/>
      <c r="F10" s="68"/>
      <c r="G10" s="68"/>
      <c r="H10" s="68"/>
      <c r="I10" s="68"/>
      <c r="J10" s="68"/>
    </row>
    <row r="11" spans="1:10" x14ac:dyDescent="0.2">
      <c r="A11" s="68"/>
      <c r="B11" s="18">
        <v>-4</v>
      </c>
      <c r="C11" s="70"/>
      <c r="D11" s="70"/>
      <c r="E11" s="68"/>
      <c r="F11" s="68"/>
      <c r="G11" s="68"/>
      <c r="H11" s="68"/>
      <c r="I11" s="68"/>
      <c r="J11" s="68"/>
    </row>
    <row r="12" spans="1:10" x14ac:dyDescent="0.2">
      <c r="A12" s="68"/>
      <c r="B12" s="18">
        <v>-3</v>
      </c>
      <c r="C12" s="70"/>
      <c r="D12" s="70"/>
      <c r="E12" s="68"/>
      <c r="F12" s="68"/>
      <c r="G12" s="68"/>
      <c r="H12" s="68"/>
      <c r="I12" s="68"/>
      <c r="J12" s="68"/>
    </row>
    <row r="13" spans="1:10" x14ac:dyDescent="0.2">
      <c r="A13" s="68"/>
      <c r="B13" s="18">
        <v>-2</v>
      </c>
      <c r="C13" s="70"/>
      <c r="D13" s="70"/>
      <c r="E13" s="68"/>
      <c r="F13" s="68"/>
      <c r="G13" s="68"/>
      <c r="H13" s="68"/>
      <c r="I13" s="68"/>
      <c r="J13" s="68"/>
    </row>
    <row r="14" spans="1:10" x14ac:dyDescent="0.2">
      <c r="A14" s="68"/>
      <c r="B14" s="18">
        <v>-1</v>
      </c>
      <c r="C14" s="70"/>
      <c r="D14" s="70"/>
      <c r="E14" s="68"/>
      <c r="F14" s="68"/>
      <c r="G14" s="68"/>
      <c r="H14" s="68"/>
      <c r="I14" s="68"/>
      <c r="J14" s="68"/>
    </row>
    <row r="15" spans="1:10" x14ac:dyDescent="0.2">
      <c r="A15" s="68"/>
      <c r="B15" s="18">
        <v>0</v>
      </c>
      <c r="C15" s="70"/>
      <c r="D15" s="70"/>
      <c r="E15" s="68"/>
      <c r="F15" s="68"/>
      <c r="G15" s="68"/>
      <c r="H15" s="68"/>
      <c r="I15" s="68"/>
      <c r="J15" s="68"/>
    </row>
    <row r="16" spans="1:10" x14ac:dyDescent="0.2">
      <c r="A16" s="68"/>
      <c r="B16" s="71">
        <v>1</v>
      </c>
      <c r="C16" s="70"/>
      <c r="D16" s="70"/>
      <c r="E16" s="68"/>
      <c r="F16" s="68"/>
      <c r="G16" s="68"/>
      <c r="H16" s="68"/>
      <c r="I16" s="68"/>
      <c r="J16" s="68"/>
    </row>
    <row r="17" spans="1:10" x14ac:dyDescent="0.2">
      <c r="A17" s="68"/>
      <c r="B17" s="71">
        <v>2</v>
      </c>
      <c r="C17" s="70"/>
      <c r="D17" s="70"/>
      <c r="E17" s="68"/>
      <c r="F17" s="68"/>
      <c r="G17" s="68"/>
      <c r="H17" s="68"/>
      <c r="I17" s="68"/>
      <c r="J17" s="68"/>
    </row>
    <row r="18" spans="1:10" x14ac:dyDescent="0.2">
      <c r="A18" s="68"/>
      <c r="B18" s="71">
        <v>3</v>
      </c>
      <c r="C18" s="70"/>
      <c r="D18" s="70"/>
      <c r="E18" s="68"/>
      <c r="F18" s="68"/>
      <c r="G18" s="68"/>
      <c r="H18" s="68"/>
      <c r="I18" s="68"/>
      <c r="J18" s="68"/>
    </row>
    <row r="19" spans="1:10" x14ac:dyDescent="0.2">
      <c r="A19" s="68"/>
      <c r="B19" s="71">
        <v>4</v>
      </c>
      <c r="C19" s="70"/>
      <c r="D19" s="70"/>
      <c r="E19" s="68"/>
      <c r="F19" s="68"/>
      <c r="G19" s="68"/>
      <c r="H19" s="68"/>
      <c r="I19" s="68"/>
      <c r="J19" s="68"/>
    </row>
    <row r="20" spans="1:10" x14ac:dyDescent="0.2">
      <c r="A20" s="68"/>
      <c r="B20" s="71">
        <v>5</v>
      </c>
      <c r="C20" s="70"/>
      <c r="D20" s="70"/>
      <c r="E20" s="68"/>
      <c r="F20" s="68"/>
      <c r="G20" s="68"/>
      <c r="H20" s="68"/>
      <c r="I20" s="68"/>
      <c r="J20" s="68"/>
    </row>
    <row r="21" spans="1:10" x14ac:dyDescent="0.2">
      <c r="A21" s="68"/>
      <c r="B21" s="71">
        <v>6</v>
      </c>
      <c r="C21" s="70"/>
      <c r="D21" s="70"/>
      <c r="E21" s="68"/>
      <c r="F21" s="68"/>
      <c r="G21" s="68"/>
      <c r="H21" s="68"/>
      <c r="I21" s="68"/>
      <c r="J21" s="68"/>
    </row>
    <row r="22" spans="1:10" x14ac:dyDescent="0.2">
      <c r="A22" s="68"/>
      <c r="B22" s="71">
        <v>7</v>
      </c>
      <c r="C22" s="70"/>
      <c r="D22" s="70"/>
      <c r="E22" s="68"/>
      <c r="F22" s="68"/>
      <c r="G22" s="68"/>
      <c r="H22" s="68"/>
      <c r="I22" s="68"/>
      <c r="J22" s="68"/>
    </row>
    <row r="23" spans="1:10" x14ac:dyDescent="0.2">
      <c r="A23" s="68"/>
      <c r="B23" s="18">
        <v>8</v>
      </c>
      <c r="C23" s="70"/>
      <c r="D23" s="70"/>
      <c r="E23" s="68"/>
      <c r="F23" s="68"/>
      <c r="G23" s="68"/>
      <c r="H23" s="68"/>
      <c r="I23" s="68"/>
      <c r="J23" s="68"/>
    </row>
    <row r="24" spans="1:10" x14ac:dyDescent="0.2">
      <c r="A24" s="68"/>
      <c r="B24" s="18">
        <v>9</v>
      </c>
      <c r="C24" s="70"/>
      <c r="D24" s="70"/>
      <c r="E24" s="68"/>
      <c r="F24" s="68"/>
      <c r="G24" s="68"/>
      <c r="H24" s="68"/>
      <c r="I24" s="68"/>
      <c r="J24" s="68"/>
    </row>
    <row r="25" spans="1:10" x14ac:dyDescent="0.2">
      <c r="A25" s="68"/>
      <c r="B25" s="18">
        <v>10</v>
      </c>
      <c r="C25" s="70"/>
      <c r="D25" s="70"/>
      <c r="E25" s="68"/>
      <c r="F25" s="68"/>
      <c r="G25" s="68"/>
      <c r="H25" s="68"/>
      <c r="I25" s="68"/>
      <c r="J25" s="68"/>
    </row>
    <row r="26" spans="1:10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x14ac:dyDescent="0.2">
      <c r="A27" s="68"/>
      <c r="B27" s="72" t="s">
        <v>59</v>
      </c>
      <c r="C27" s="73">
        <f>MIN(C5:C26)</f>
        <v>0</v>
      </c>
      <c r="D27" s="68"/>
      <c r="E27" s="68"/>
      <c r="F27" s="68"/>
      <c r="G27" s="68"/>
      <c r="H27" s="68"/>
      <c r="I27" s="68"/>
      <c r="J27" s="68"/>
    </row>
    <row r="28" spans="1:10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</row>
  </sheetData>
  <mergeCells count="1"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C16" sqref="C16:D16"/>
    </sheetView>
  </sheetViews>
  <sheetFormatPr defaultRowHeight="12.75" x14ac:dyDescent="0.2"/>
  <cols>
    <col min="1" max="1" width="1.85546875" style="68" customWidth="1"/>
    <col min="2" max="2" width="23.85546875" style="68" customWidth="1"/>
    <col min="3" max="4" width="11.140625" style="68" customWidth="1"/>
    <col min="5" max="5" width="16.85546875" style="68" customWidth="1"/>
    <col min="6" max="16384" width="9.140625" style="68"/>
  </cols>
  <sheetData>
    <row r="1" spans="2:5" ht="8.25" customHeight="1" thickBot="1" x14ac:dyDescent="0.25"/>
    <row r="2" spans="2:5" ht="13.5" thickBot="1" x14ac:dyDescent="0.25">
      <c r="B2" s="139" t="s">
        <v>60</v>
      </c>
      <c r="C2" s="140"/>
      <c r="D2" s="140"/>
      <c r="E2" s="141"/>
    </row>
    <row r="3" spans="2:5" ht="8.25" customHeight="1" thickBot="1" x14ac:dyDescent="0.25"/>
    <row r="4" spans="2:5" x14ac:dyDescent="0.2">
      <c r="B4" s="142" t="s">
        <v>61</v>
      </c>
      <c r="C4" s="144" t="s">
        <v>62</v>
      </c>
      <c r="D4" s="145"/>
      <c r="E4" s="146" t="s">
        <v>63</v>
      </c>
    </row>
    <row r="5" spans="2:5" ht="24.75" customHeight="1" thickBot="1" x14ac:dyDescent="0.25">
      <c r="B5" s="143"/>
      <c r="C5" s="74" t="s">
        <v>64</v>
      </c>
      <c r="D5" s="75" t="s">
        <v>65</v>
      </c>
      <c r="E5" s="147"/>
    </row>
    <row r="6" spans="2:5" x14ac:dyDescent="0.2">
      <c r="B6" s="76" t="s">
        <v>66</v>
      </c>
      <c r="C6" s="77">
        <v>110</v>
      </c>
      <c r="D6" s="78">
        <v>104</v>
      </c>
      <c r="E6" s="79"/>
    </row>
    <row r="7" spans="2:5" x14ac:dyDescent="0.2">
      <c r="B7" s="80" t="s">
        <v>67</v>
      </c>
      <c r="C7" s="81">
        <v>101</v>
      </c>
      <c r="D7" s="82">
        <v>95</v>
      </c>
      <c r="E7" s="83"/>
    </row>
    <row r="8" spans="2:5" x14ac:dyDescent="0.2">
      <c r="B8" s="80" t="s">
        <v>68</v>
      </c>
      <c r="C8" s="81">
        <v>562</v>
      </c>
      <c r="D8" s="82">
        <v>530</v>
      </c>
      <c r="E8" s="83"/>
    </row>
    <row r="9" spans="2:5" x14ac:dyDescent="0.2">
      <c r="B9" s="80" t="s">
        <v>69</v>
      </c>
      <c r="C9" s="81">
        <v>21</v>
      </c>
      <c r="D9" s="82">
        <v>20</v>
      </c>
      <c r="E9" s="83"/>
    </row>
    <row r="10" spans="2:5" x14ac:dyDescent="0.2">
      <c r="B10" s="80" t="s">
        <v>70</v>
      </c>
      <c r="C10" s="81">
        <v>387</v>
      </c>
      <c r="D10" s="82">
        <v>357</v>
      </c>
      <c r="E10" s="83"/>
    </row>
    <row r="11" spans="2:5" x14ac:dyDescent="0.2">
      <c r="B11" s="80" t="s">
        <v>71</v>
      </c>
      <c r="C11" s="81">
        <v>152</v>
      </c>
      <c r="D11" s="82">
        <v>166</v>
      </c>
      <c r="E11" s="83"/>
    </row>
    <row r="12" spans="2:5" x14ac:dyDescent="0.2">
      <c r="B12" s="80" t="s">
        <v>72</v>
      </c>
      <c r="C12" s="81">
        <v>31</v>
      </c>
      <c r="D12" s="82">
        <v>32</v>
      </c>
      <c r="E12" s="83"/>
    </row>
    <row r="13" spans="2:5" x14ac:dyDescent="0.2">
      <c r="B13" s="80" t="s">
        <v>73</v>
      </c>
      <c r="C13" s="81">
        <v>4</v>
      </c>
      <c r="D13" s="82">
        <v>6</v>
      </c>
      <c r="E13" s="83"/>
    </row>
    <row r="14" spans="2:5" x14ac:dyDescent="0.2">
      <c r="B14" s="80" t="s">
        <v>74</v>
      </c>
      <c r="C14" s="81">
        <v>67</v>
      </c>
      <c r="D14" s="82">
        <v>65</v>
      </c>
      <c r="E14" s="83"/>
    </row>
    <row r="15" spans="2:5" ht="13.5" thickBot="1" x14ac:dyDescent="0.25">
      <c r="B15" s="84" t="s">
        <v>75</v>
      </c>
      <c r="C15" s="85">
        <v>9</v>
      </c>
      <c r="D15" s="86">
        <v>10</v>
      </c>
      <c r="E15" s="87"/>
    </row>
    <row r="16" spans="2:5" ht="13.5" thickBot="1" x14ac:dyDescent="0.25">
      <c r="B16" s="88" t="s">
        <v>76</v>
      </c>
      <c r="C16" s="89"/>
      <c r="D16" s="90"/>
      <c r="E16" s="91"/>
    </row>
  </sheetData>
  <mergeCells count="4">
    <mergeCell ref="B2:E2"/>
    <mergeCell ref="B4:B5"/>
    <mergeCell ref="C4:D4"/>
    <mergeCell ref="E4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C9" sqref="C9:E24"/>
    </sheetView>
  </sheetViews>
  <sheetFormatPr defaultRowHeight="12.75" x14ac:dyDescent="0.2"/>
  <sheetData>
    <row r="1" spans="1:11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">
      <c r="A2" s="68"/>
      <c r="B2" s="148" t="s">
        <v>77</v>
      </c>
      <c r="C2" s="148"/>
      <c r="D2" s="148"/>
      <c r="E2" s="148"/>
      <c r="F2" s="68"/>
      <c r="G2" s="68"/>
      <c r="H2" s="68"/>
      <c r="I2" s="68"/>
      <c r="J2" s="68"/>
      <c r="K2" s="68"/>
    </row>
    <row r="3" spans="1:1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x14ac:dyDescent="0.2">
      <c r="A4" s="68"/>
      <c r="B4" s="149" t="s">
        <v>78</v>
      </c>
      <c r="C4" s="150"/>
      <c r="D4" s="92">
        <v>3</v>
      </c>
      <c r="E4" s="93" t="s">
        <v>15</v>
      </c>
      <c r="F4" s="68"/>
      <c r="G4" s="68"/>
      <c r="H4" s="68"/>
      <c r="I4" s="68"/>
      <c r="J4" s="68"/>
      <c r="K4" s="68"/>
    </row>
    <row r="5" spans="1:11" x14ac:dyDescent="0.2">
      <c r="A5" s="68"/>
      <c r="B5" s="149" t="s">
        <v>79</v>
      </c>
      <c r="C5" s="150"/>
      <c r="D5" s="94">
        <v>4</v>
      </c>
      <c r="E5" s="95" t="s">
        <v>15</v>
      </c>
      <c r="F5" s="96"/>
      <c r="G5" s="68"/>
      <c r="H5" s="68"/>
      <c r="I5" s="68"/>
      <c r="J5" s="68"/>
      <c r="K5" s="68"/>
    </row>
    <row r="6" spans="1:11" x14ac:dyDescent="0.2">
      <c r="A6" s="68"/>
      <c r="B6" s="97"/>
      <c r="C6" s="98"/>
      <c r="D6" s="98"/>
      <c r="E6" s="99"/>
      <c r="F6" s="100"/>
      <c r="G6" s="68"/>
      <c r="H6" s="68"/>
      <c r="I6" s="68"/>
      <c r="J6" s="68"/>
      <c r="K6" s="68"/>
    </row>
    <row r="7" spans="1:11" ht="38.25" x14ac:dyDescent="0.2">
      <c r="A7" s="68"/>
      <c r="B7" s="101" t="s">
        <v>45</v>
      </c>
      <c r="C7" s="102" t="s">
        <v>80</v>
      </c>
      <c r="D7" s="102" t="s">
        <v>81</v>
      </c>
      <c r="E7" s="102" t="s">
        <v>82</v>
      </c>
      <c r="F7" s="103"/>
      <c r="G7" s="68"/>
      <c r="H7" s="68"/>
      <c r="I7" s="68"/>
      <c r="J7" s="68"/>
      <c r="K7" s="68"/>
    </row>
    <row r="8" spans="1:11" ht="15.75" x14ac:dyDescent="0.3">
      <c r="A8" s="68"/>
      <c r="B8" s="73" t="s">
        <v>46</v>
      </c>
      <c r="C8" s="73" t="s">
        <v>83</v>
      </c>
      <c r="D8" s="73" t="s">
        <v>84</v>
      </c>
      <c r="E8" s="73" t="s">
        <v>85</v>
      </c>
      <c r="F8" s="68"/>
      <c r="G8" s="68"/>
      <c r="H8" s="68"/>
      <c r="I8" s="68"/>
      <c r="J8" s="68"/>
      <c r="K8" s="68"/>
    </row>
    <row r="9" spans="1:11" x14ac:dyDescent="0.2">
      <c r="A9" s="68"/>
      <c r="B9" s="104">
        <v>0</v>
      </c>
      <c r="C9" s="105"/>
      <c r="D9" s="105"/>
      <c r="E9" s="106"/>
      <c r="F9" s="68"/>
      <c r="G9" s="68"/>
      <c r="H9" s="68"/>
      <c r="I9" s="68"/>
      <c r="J9" s="68"/>
      <c r="K9" s="68"/>
    </row>
    <row r="10" spans="1:11" x14ac:dyDescent="0.2">
      <c r="A10" s="68"/>
      <c r="B10" s="104">
        <v>1</v>
      </c>
      <c r="C10" s="105"/>
      <c r="D10" s="105"/>
      <c r="E10" s="106"/>
      <c r="F10" s="68"/>
      <c r="G10" s="68"/>
      <c r="H10" s="68"/>
      <c r="I10" s="68"/>
      <c r="J10" s="68"/>
      <c r="K10" s="68"/>
    </row>
    <row r="11" spans="1:11" x14ac:dyDescent="0.2">
      <c r="A11" s="68"/>
      <c r="B11" s="104">
        <v>2</v>
      </c>
      <c r="C11" s="105"/>
      <c r="D11" s="105"/>
      <c r="E11" s="106"/>
      <c r="F11" s="68"/>
      <c r="G11" s="68"/>
      <c r="H11" s="68"/>
      <c r="I11" s="68"/>
      <c r="J11" s="68"/>
      <c r="K11" s="68"/>
    </row>
    <row r="12" spans="1:11" x14ac:dyDescent="0.2">
      <c r="A12" s="68"/>
      <c r="B12" s="104">
        <v>3</v>
      </c>
      <c r="C12" s="105"/>
      <c r="D12" s="105"/>
      <c r="E12" s="106"/>
      <c r="F12" s="68"/>
      <c r="G12" s="68"/>
      <c r="H12" s="68"/>
      <c r="I12" s="68"/>
      <c r="J12" s="68"/>
      <c r="K12" s="68"/>
    </row>
    <row r="13" spans="1:11" x14ac:dyDescent="0.2">
      <c r="A13" s="68"/>
      <c r="B13" s="104">
        <v>4</v>
      </c>
      <c r="C13" s="105"/>
      <c r="D13" s="105"/>
      <c r="E13" s="106"/>
      <c r="F13" s="68"/>
      <c r="G13" s="68"/>
      <c r="H13" s="68"/>
      <c r="I13" s="68"/>
      <c r="J13" s="68"/>
      <c r="K13" s="68"/>
    </row>
    <row r="14" spans="1:11" x14ac:dyDescent="0.2">
      <c r="A14" s="68"/>
      <c r="B14" s="104">
        <v>5</v>
      </c>
      <c r="C14" s="105"/>
      <c r="D14" s="105"/>
      <c r="E14" s="106"/>
      <c r="F14" s="68"/>
      <c r="G14" s="68"/>
      <c r="H14" s="68"/>
      <c r="I14" s="68"/>
      <c r="J14" s="68"/>
      <c r="K14" s="68"/>
    </row>
    <row r="15" spans="1:11" x14ac:dyDescent="0.2">
      <c r="A15" s="68"/>
      <c r="B15" s="104">
        <v>6</v>
      </c>
      <c r="C15" s="105"/>
      <c r="D15" s="105"/>
      <c r="E15" s="106"/>
      <c r="F15" s="68"/>
      <c r="G15" s="68"/>
      <c r="H15" s="68"/>
      <c r="I15" s="68"/>
      <c r="J15" s="68"/>
      <c r="K15" s="68"/>
    </row>
    <row r="16" spans="1:11" x14ac:dyDescent="0.2">
      <c r="A16" s="68"/>
      <c r="B16" s="104">
        <v>7</v>
      </c>
      <c r="C16" s="105"/>
      <c r="D16" s="105"/>
      <c r="E16" s="106"/>
      <c r="F16" s="68"/>
      <c r="G16" s="68"/>
      <c r="H16" s="68"/>
      <c r="I16" s="68"/>
      <c r="J16" s="68"/>
      <c r="K16" s="68"/>
    </row>
    <row r="17" spans="1:11" x14ac:dyDescent="0.2">
      <c r="A17" s="68"/>
      <c r="B17" s="104">
        <v>8</v>
      </c>
      <c r="C17" s="105"/>
      <c r="D17" s="105"/>
      <c r="E17" s="106"/>
      <c r="F17" s="68"/>
      <c r="G17" s="68"/>
      <c r="H17" s="68"/>
      <c r="I17" s="68"/>
      <c r="J17" s="68"/>
      <c r="K17" s="68"/>
    </row>
    <row r="18" spans="1:11" x14ac:dyDescent="0.2">
      <c r="A18" s="68"/>
      <c r="B18" s="104">
        <v>9</v>
      </c>
      <c r="C18" s="105"/>
      <c r="D18" s="105"/>
      <c r="E18" s="106"/>
      <c r="F18" s="68"/>
      <c r="G18" s="68"/>
      <c r="H18" s="68"/>
      <c r="I18" s="68"/>
      <c r="J18" s="68"/>
      <c r="K18" s="68"/>
    </row>
    <row r="19" spans="1:11" x14ac:dyDescent="0.2">
      <c r="A19" s="68"/>
      <c r="B19" s="104">
        <v>10</v>
      </c>
      <c r="C19" s="105"/>
      <c r="D19" s="105"/>
      <c r="E19" s="106"/>
      <c r="F19" s="68"/>
      <c r="G19" s="68"/>
      <c r="H19" s="68"/>
      <c r="I19" s="68"/>
      <c r="J19" s="68"/>
      <c r="K19" s="68"/>
    </row>
    <row r="20" spans="1:11" x14ac:dyDescent="0.2">
      <c r="A20" s="68"/>
      <c r="B20" s="104">
        <v>11</v>
      </c>
      <c r="C20" s="105"/>
      <c r="D20" s="105"/>
      <c r="E20" s="106"/>
      <c r="F20" s="68"/>
      <c r="G20" s="68"/>
      <c r="H20" s="68"/>
      <c r="I20" s="68"/>
      <c r="J20" s="68"/>
      <c r="K20" s="68"/>
    </row>
    <row r="21" spans="1:11" x14ac:dyDescent="0.2">
      <c r="A21" s="68"/>
      <c r="B21" s="104">
        <v>12</v>
      </c>
      <c r="C21" s="105"/>
      <c r="D21" s="105"/>
      <c r="E21" s="106"/>
      <c r="F21" s="68"/>
      <c r="G21" s="68"/>
      <c r="H21" s="68"/>
      <c r="I21" s="68"/>
      <c r="J21" s="68"/>
      <c r="K21" s="68"/>
    </row>
    <row r="22" spans="1:11" x14ac:dyDescent="0.2">
      <c r="A22" s="68"/>
      <c r="B22" s="104">
        <v>13</v>
      </c>
      <c r="C22" s="105"/>
      <c r="D22" s="105"/>
      <c r="E22" s="106"/>
      <c r="F22" s="68"/>
      <c r="G22" s="68"/>
      <c r="H22" s="68"/>
      <c r="I22" s="68"/>
      <c r="J22" s="68"/>
      <c r="K22" s="68"/>
    </row>
    <row r="23" spans="1:11" x14ac:dyDescent="0.2">
      <c r="A23" s="68"/>
      <c r="B23" s="104">
        <v>14</v>
      </c>
      <c r="C23" s="105"/>
      <c r="D23" s="105"/>
      <c r="E23" s="106"/>
      <c r="F23" s="68"/>
      <c r="G23" s="68"/>
      <c r="H23" s="68"/>
      <c r="I23" s="68"/>
      <c r="J23" s="68"/>
      <c r="K23" s="68"/>
    </row>
    <row r="24" spans="1:11" x14ac:dyDescent="0.2">
      <c r="A24" s="68"/>
      <c r="B24" s="104">
        <v>15</v>
      </c>
      <c r="C24" s="105"/>
      <c r="D24" s="105"/>
      <c r="E24" s="106"/>
      <c r="F24" s="68"/>
      <c r="G24" s="68"/>
      <c r="H24" s="68"/>
      <c r="I24" s="68"/>
      <c r="J24" s="68"/>
      <c r="K24" s="68"/>
    </row>
    <row r="25" spans="1:1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</row>
  </sheetData>
  <mergeCells count="3">
    <mergeCell ref="B2:E2"/>
    <mergeCell ref="B4:C4"/>
    <mergeCell ref="B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6" sqref="B6:K6"/>
    </sheetView>
  </sheetViews>
  <sheetFormatPr defaultRowHeight="12.75" x14ac:dyDescent="0.2"/>
  <cols>
    <col min="1" max="1" width="17" customWidth="1"/>
    <col min="2" max="11" width="7.7109375" customWidth="1"/>
  </cols>
  <sheetData>
    <row r="1" spans="1:11" x14ac:dyDescent="0.2">
      <c r="A1" s="151" t="s">
        <v>86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x14ac:dyDescent="0.2">
      <c r="A3" s="107"/>
      <c r="B3" s="108" t="s">
        <v>87</v>
      </c>
      <c r="C3" s="109">
        <v>24</v>
      </c>
      <c r="D3" s="110" t="s">
        <v>88</v>
      </c>
      <c r="E3" s="107"/>
      <c r="F3" s="107"/>
      <c r="G3" s="107"/>
      <c r="H3" s="107"/>
      <c r="I3" s="107"/>
      <c r="J3" s="107"/>
      <c r="K3" s="107"/>
    </row>
    <row r="4" spans="1:11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x14ac:dyDescent="0.2">
      <c r="A5" s="111" t="s">
        <v>89</v>
      </c>
      <c r="B5" s="112">
        <v>1</v>
      </c>
      <c r="C5" s="112">
        <v>2</v>
      </c>
      <c r="D5" s="112">
        <v>3</v>
      </c>
      <c r="E5" s="112">
        <v>4</v>
      </c>
      <c r="F5" s="112">
        <v>5</v>
      </c>
      <c r="G5" s="112">
        <v>6</v>
      </c>
      <c r="H5" s="112">
        <v>7</v>
      </c>
      <c r="I5" s="112">
        <v>8</v>
      </c>
      <c r="J5" s="112">
        <v>9</v>
      </c>
      <c r="K5" s="112">
        <v>10</v>
      </c>
    </row>
    <row r="6" spans="1:11" x14ac:dyDescent="0.2">
      <c r="A6" s="111" t="s">
        <v>90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</row>
  </sheetData>
  <mergeCells count="1">
    <mergeCell ref="A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35" sqref="L35"/>
    </sheetView>
  </sheetViews>
  <sheetFormatPr defaultRowHeight="12.75" x14ac:dyDescent="0.2"/>
  <cols>
    <col min="1" max="1" width="18.140625" customWidth="1"/>
  </cols>
  <sheetData>
    <row r="1" spans="1:10" ht="14.25" x14ac:dyDescent="0.2">
      <c r="A1" s="114" t="s">
        <v>91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4.25" x14ac:dyDescent="0.2">
      <c r="A2" s="115" t="s">
        <v>92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4.25" x14ac:dyDescent="0.2">
      <c r="A3" s="115"/>
      <c r="B3" s="68"/>
      <c r="C3" s="68"/>
      <c r="D3" s="68"/>
      <c r="E3" s="68"/>
      <c r="F3" s="68"/>
      <c r="G3" s="68"/>
      <c r="H3" s="68"/>
      <c r="I3" s="68"/>
      <c r="J3" s="68"/>
    </row>
    <row r="4" spans="1:10" ht="14.25" x14ac:dyDescent="0.2">
      <c r="A4" s="68"/>
      <c r="B4" s="68"/>
      <c r="C4" s="115" t="s">
        <v>93</v>
      </c>
      <c r="D4" s="68"/>
      <c r="E4" s="68"/>
      <c r="F4" s="68"/>
      <c r="G4" s="68"/>
      <c r="H4" s="68"/>
      <c r="I4" s="68"/>
      <c r="J4" s="68"/>
    </row>
    <row r="5" spans="1:10" ht="15" x14ac:dyDescent="0.2">
      <c r="A5" s="68"/>
      <c r="B5" s="68"/>
      <c r="C5" s="116" t="s">
        <v>94</v>
      </c>
      <c r="D5" s="68"/>
      <c r="E5" s="68"/>
      <c r="F5" s="68"/>
      <c r="G5" s="68"/>
      <c r="H5" s="68"/>
      <c r="I5" s="68"/>
      <c r="J5" s="68"/>
    </row>
    <row r="6" spans="1:10" x14ac:dyDescent="0.2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x14ac:dyDescent="0.2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x14ac:dyDescent="0.2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x14ac:dyDescent="0.2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x14ac:dyDescent="0.2">
      <c r="A11" s="68"/>
      <c r="B11" s="117" t="s">
        <v>95</v>
      </c>
      <c r="C11" s="118">
        <v>80</v>
      </c>
      <c r="D11" s="68" t="s">
        <v>96</v>
      </c>
      <c r="E11" s="68"/>
      <c r="F11" s="68"/>
      <c r="G11" s="68"/>
      <c r="H11" s="68"/>
      <c r="I11" s="68"/>
      <c r="J11" s="68"/>
    </row>
    <row r="12" spans="1:10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x14ac:dyDescent="0.2">
      <c r="A13" s="68"/>
      <c r="B13" s="119" t="s">
        <v>97</v>
      </c>
      <c r="C13" s="120" t="s">
        <v>98</v>
      </c>
      <c r="D13" s="68"/>
      <c r="E13" s="68"/>
      <c r="F13" s="68"/>
      <c r="G13" s="68"/>
      <c r="H13" s="68"/>
      <c r="I13" s="68"/>
      <c r="J13" s="68"/>
    </row>
    <row r="14" spans="1:10" x14ac:dyDescent="0.2">
      <c r="A14" s="68"/>
      <c r="B14" s="104">
        <v>1</v>
      </c>
      <c r="C14" s="121">
        <f t="shared" ref="C14:C23" si="0">$C$11/B14</f>
        <v>80</v>
      </c>
      <c r="D14" s="68"/>
      <c r="E14" s="68"/>
      <c r="F14" s="68"/>
      <c r="G14" s="68"/>
      <c r="H14" s="68"/>
      <c r="I14" s="68"/>
      <c r="J14" s="68"/>
    </row>
    <row r="15" spans="1:10" x14ac:dyDescent="0.2">
      <c r="A15" s="68"/>
      <c r="B15" s="104">
        <v>2</v>
      </c>
      <c r="C15" s="121">
        <f t="shared" si="0"/>
        <v>40</v>
      </c>
      <c r="D15" s="68"/>
      <c r="E15" s="68"/>
      <c r="F15" s="68"/>
      <c r="G15" s="68"/>
      <c r="H15" s="68"/>
      <c r="I15" s="68"/>
      <c r="J15" s="68"/>
    </row>
    <row r="16" spans="1:10" x14ac:dyDescent="0.2">
      <c r="A16" s="68"/>
      <c r="B16" s="104">
        <v>3</v>
      </c>
      <c r="C16" s="121">
        <f t="shared" si="0"/>
        <v>26.666666666666668</v>
      </c>
      <c r="D16" s="68"/>
      <c r="E16" s="68"/>
      <c r="F16" s="68"/>
      <c r="G16" s="68"/>
      <c r="H16" s="68"/>
      <c r="I16" s="68"/>
      <c r="J16" s="68"/>
    </row>
    <row r="17" spans="1:10" x14ac:dyDescent="0.2">
      <c r="A17" s="68"/>
      <c r="B17" s="104">
        <v>4</v>
      </c>
      <c r="C17" s="121">
        <f t="shared" si="0"/>
        <v>20</v>
      </c>
      <c r="D17" s="68"/>
      <c r="E17" s="68"/>
      <c r="F17" s="68"/>
      <c r="G17" s="68"/>
      <c r="H17" s="68"/>
      <c r="I17" s="68"/>
      <c r="J17" s="68"/>
    </row>
    <row r="18" spans="1:10" x14ac:dyDescent="0.2">
      <c r="A18" s="68"/>
      <c r="B18" s="104">
        <v>5</v>
      </c>
      <c r="C18" s="121">
        <f t="shared" si="0"/>
        <v>16</v>
      </c>
      <c r="D18" s="68"/>
      <c r="E18" s="68"/>
      <c r="F18" s="68"/>
      <c r="G18" s="68"/>
      <c r="H18" s="68"/>
      <c r="I18" s="68"/>
      <c r="J18" s="68"/>
    </row>
    <row r="19" spans="1:10" x14ac:dyDescent="0.2">
      <c r="A19" s="68"/>
      <c r="B19" s="104">
        <v>6</v>
      </c>
      <c r="C19" s="121">
        <f t="shared" si="0"/>
        <v>13.333333333333334</v>
      </c>
      <c r="D19" s="68"/>
      <c r="E19" s="68"/>
      <c r="F19" s="68"/>
      <c r="G19" s="68"/>
      <c r="H19" s="68"/>
      <c r="I19" s="68"/>
      <c r="J19" s="68"/>
    </row>
    <row r="20" spans="1:10" x14ac:dyDescent="0.2">
      <c r="A20" s="68"/>
      <c r="B20" s="104">
        <v>7</v>
      </c>
      <c r="C20" s="121">
        <f t="shared" si="0"/>
        <v>11.428571428571429</v>
      </c>
      <c r="D20" s="68"/>
      <c r="E20" s="68"/>
      <c r="F20" s="68"/>
      <c r="G20" s="68"/>
      <c r="H20" s="68"/>
      <c r="I20" s="68"/>
      <c r="J20" s="68"/>
    </row>
    <row r="21" spans="1:10" x14ac:dyDescent="0.2">
      <c r="A21" s="68"/>
      <c r="B21" s="104">
        <v>8</v>
      </c>
      <c r="C21" s="121">
        <f t="shared" si="0"/>
        <v>10</v>
      </c>
      <c r="D21" s="68"/>
      <c r="E21" s="68"/>
      <c r="F21" s="68"/>
      <c r="G21" s="68"/>
      <c r="H21" s="68"/>
      <c r="I21" s="68"/>
      <c r="J21" s="68"/>
    </row>
    <row r="22" spans="1:10" x14ac:dyDescent="0.2">
      <c r="A22" s="68"/>
      <c r="B22" s="104">
        <v>9</v>
      </c>
      <c r="C22" s="121">
        <f t="shared" si="0"/>
        <v>8.8888888888888893</v>
      </c>
      <c r="D22" s="68"/>
      <c r="E22" s="68"/>
      <c r="F22" s="68"/>
      <c r="G22" s="68"/>
      <c r="H22" s="68"/>
      <c r="I22" s="68"/>
      <c r="J22" s="68"/>
    </row>
    <row r="23" spans="1:10" x14ac:dyDescent="0.2">
      <c r="A23" s="68"/>
      <c r="B23" s="104">
        <v>10</v>
      </c>
      <c r="C23" s="121">
        <f t="shared" si="0"/>
        <v>8</v>
      </c>
      <c r="D23" s="68"/>
      <c r="E23" s="68"/>
      <c r="F23" s="68"/>
      <c r="G23" s="68"/>
      <c r="H23" s="68"/>
      <c r="I23" s="68"/>
      <c r="J23" s="68"/>
    </row>
    <row r="24" spans="1:10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33121" r:id="rId3">
          <objectPr defaultSize="0" autoPict="0" r:id="rId4">
            <anchor moveWithCells="1" sizeWithCells="1">
              <from>
                <xdr:col>7</xdr:col>
                <xdr:colOff>428625</xdr:colOff>
                <xdr:row>2</xdr:row>
                <xdr:rowOff>38100</xdr:rowOff>
              </from>
              <to>
                <xdr:col>9</xdr:col>
                <xdr:colOff>552450</xdr:colOff>
                <xdr:row>4</xdr:row>
                <xdr:rowOff>152400</xdr:rowOff>
              </to>
            </anchor>
          </objectPr>
        </oleObject>
      </mc:Choice>
      <mc:Fallback>
        <oleObject progId="Equation.3" shapeId="133121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2" sqref="B2:C22"/>
    </sheetView>
  </sheetViews>
  <sheetFormatPr defaultRowHeight="12.75" x14ac:dyDescent="0.2"/>
  <cols>
    <col min="1" max="1" width="9.140625" style="11"/>
    <col min="2" max="3" width="11" customWidth="1"/>
  </cols>
  <sheetData>
    <row r="1" spans="1:3" ht="27.75" customHeight="1" x14ac:dyDescent="0.2">
      <c r="A1" s="10" t="s">
        <v>18</v>
      </c>
      <c r="B1" s="10" t="s">
        <v>19</v>
      </c>
      <c r="C1" s="10" t="s">
        <v>20</v>
      </c>
    </row>
    <row r="2" spans="1:3" x14ac:dyDescent="0.2">
      <c r="A2" s="3">
        <v>-10</v>
      </c>
      <c r="B2" s="1"/>
      <c r="C2" s="1"/>
    </row>
    <row r="3" spans="1:3" x14ac:dyDescent="0.2">
      <c r="A3" s="3">
        <v>-9</v>
      </c>
      <c r="B3" s="1"/>
      <c r="C3" s="1"/>
    </row>
    <row r="4" spans="1:3" x14ac:dyDescent="0.2">
      <c r="A4" s="3">
        <v>-8</v>
      </c>
      <c r="B4" s="1"/>
      <c r="C4" s="1"/>
    </row>
    <row r="5" spans="1:3" x14ac:dyDescent="0.2">
      <c r="A5" s="3">
        <v>-7</v>
      </c>
      <c r="B5" s="1"/>
      <c r="C5" s="1"/>
    </row>
    <row r="6" spans="1:3" x14ac:dyDescent="0.2">
      <c r="A6" s="3">
        <v>-6</v>
      </c>
      <c r="B6" s="1"/>
      <c r="C6" s="1"/>
    </row>
    <row r="7" spans="1:3" x14ac:dyDescent="0.2">
      <c r="A7" s="3">
        <v>-5</v>
      </c>
      <c r="B7" s="1"/>
      <c r="C7" s="1"/>
    </row>
    <row r="8" spans="1:3" x14ac:dyDescent="0.2">
      <c r="A8" s="3">
        <v>-4</v>
      </c>
      <c r="B8" s="1"/>
      <c r="C8" s="1"/>
    </row>
    <row r="9" spans="1:3" x14ac:dyDescent="0.2">
      <c r="A9" s="3">
        <v>-3</v>
      </c>
      <c r="B9" s="1"/>
      <c r="C9" s="1"/>
    </row>
    <row r="10" spans="1:3" x14ac:dyDescent="0.2">
      <c r="A10" s="3">
        <v>-2</v>
      </c>
      <c r="B10" s="1"/>
      <c r="C10" s="1"/>
    </row>
    <row r="11" spans="1:3" x14ac:dyDescent="0.2">
      <c r="A11" s="3">
        <v>-1</v>
      </c>
      <c r="B11" s="1"/>
      <c r="C11" s="1"/>
    </row>
    <row r="12" spans="1:3" x14ac:dyDescent="0.2">
      <c r="A12" s="3">
        <v>0</v>
      </c>
      <c r="B12" s="1"/>
      <c r="C12" s="1"/>
    </row>
    <row r="13" spans="1:3" x14ac:dyDescent="0.2">
      <c r="A13" s="3">
        <v>1</v>
      </c>
      <c r="B13" s="1"/>
      <c r="C13" s="1"/>
    </row>
    <row r="14" spans="1:3" x14ac:dyDescent="0.2">
      <c r="A14" s="3">
        <v>2</v>
      </c>
      <c r="B14" s="1"/>
      <c r="C14" s="1"/>
    </row>
    <row r="15" spans="1:3" x14ac:dyDescent="0.2">
      <c r="A15" s="3">
        <v>3</v>
      </c>
      <c r="B15" s="1"/>
      <c r="C15" s="1"/>
    </row>
    <row r="16" spans="1:3" x14ac:dyDescent="0.2">
      <c r="A16" s="3">
        <v>4</v>
      </c>
      <c r="B16" s="1"/>
      <c r="C16" s="1"/>
    </row>
    <row r="17" spans="1:3" x14ac:dyDescent="0.2">
      <c r="A17" s="3">
        <v>5</v>
      </c>
      <c r="B17" s="1"/>
      <c r="C17" s="1"/>
    </row>
    <row r="18" spans="1:3" x14ac:dyDescent="0.2">
      <c r="A18" s="3">
        <v>6</v>
      </c>
      <c r="B18" s="1"/>
      <c r="C18" s="1"/>
    </row>
    <row r="19" spans="1:3" x14ac:dyDescent="0.2">
      <c r="A19" s="3">
        <v>7</v>
      </c>
      <c r="B19" s="1"/>
      <c r="C19" s="1"/>
    </row>
    <row r="20" spans="1:3" x14ac:dyDescent="0.2">
      <c r="A20" s="3">
        <v>8</v>
      </c>
      <c r="B20" s="1"/>
      <c r="C20" s="1"/>
    </row>
    <row r="21" spans="1:3" x14ac:dyDescent="0.2">
      <c r="A21" s="3">
        <v>9</v>
      </c>
      <c r="B21" s="1"/>
      <c r="C21" s="1"/>
    </row>
    <row r="22" spans="1:3" x14ac:dyDescent="0.2">
      <c r="A22" s="3">
        <v>10</v>
      </c>
      <c r="B22" s="1"/>
      <c r="C2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workbookViewId="0">
      <selection activeCell="B5" sqref="B5:E25"/>
    </sheetView>
  </sheetViews>
  <sheetFormatPr defaultRowHeight="12.75" x14ac:dyDescent="0.2"/>
  <sheetData>
    <row r="3" spans="1:5" ht="14.25" x14ac:dyDescent="0.2">
      <c r="A3" s="12" t="s">
        <v>18</v>
      </c>
      <c r="B3" s="13" t="s">
        <v>21</v>
      </c>
      <c r="C3" s="13" t="s">
        <v>22</v>
      </c>
      <c r="D3" s="13" t="s">
        <v>23</v>
      </c>
      <c r="E3" s="13" t="s">
        <v>24</v>
      </c>
    </row>
    <row r="4" spans="1:5" x14ac:dyDescent="0.2">
      <c r="B4" s="13">
        <v>2</v>
      </c>
      <c r="C4" s="13">
        <v>-2</v>
      </c>
      <c r="D4" s="13">
        <v>4</v>
      </c>
      <c r="E4" s="13">
        <v>-4</v>
      </c>
    </row>
    <row r="5" spans="1:5" x14ac:dyDescent="0.2">
      <c r="A5">
        <v>-10</v>
      </c>
    </row>
    <row r="6" spans="1:5" x14ac:dyDescent="0.2">
      <c r="A6">
        <v>-9</v>
      </c>
    </row>
    <row r="7" spans="1:5" x14ac:dyDescent="0.2">
      <c r="A7">
        <v>-8</v>
      </c>
    </row>
    <row r="8" spans="1:5" x14ac:dyDescent="0.2">
      <c r="A8">
        <v>-7</v>
      </c>
    </row>
    <row r="9" spans="1:5" x14ac:dyDescent="0.2">
      <c r="A9">
        <v>-6</v>
      </c>
    </row>
    <row r="10" spans="1:5" x14ac:dyDescent="0.2">
      <c r="A10">
        <v>-5</v>
      </c>
    </row>
    <row r="11" spans="1:5" x14ac:dyDescent="0.2">
      <c r="A11">
        <v>-4</v>
      </c>
    </row>
    <row r="12" spans="1:5" x14ac:dyDescent="0.2">
      <c r="A12">
        <v>-3</v>
      </c>
    </row>
    <row r="13" spans="1:5" x14ac:dyDescent="0.2">
      <c r="A13">
        <v>-2</v>
      </c>
    </row>
    <row r="14" spans="1:5" x14ac:dyDescent="0.2">
      <c r="A14">
        <v>-1</v>
      </c>
    </row>
    <row r="15" spans="1:5" x14ac:dyDescent="0.2">
      <c r="A15">
        <v>0</v>
      </c>
    </row>
    <row r="16" spans="1:5" x14ac:dyDescent="0.2">
      <c r="A16">
        <v>1</v>
      </c>
    </row>
    <row r="17" spans="1:1" x14ac:dyDescent="0.2">
      <c r="A17">
        <v>2</v>
      </c>
    </row>
    <row r="18" spans="1:1" x14ac:dyDescent="0.2">
      <c r="A18">
        <v>3</v>
      </c>
    </row>
    <row r="19" spans="1:1" x14ac:dyDescent="0.2">
      <c r="A19">
        <v>4</v>
      </c>
    </row>
    <row r="20" spans="1:1" x14ac:dyDescent="0.2">
      <c r="A20">
        <v>5</v>
      </c>
    </row>
    <row r="21" spans="1:1" x14ac:dyDescent="0.2">
      <c r="A21">
        <v>6</v>
      </c>
    </row>
    <row r="22" spans="1:1" x14ac:dyDescent="0.2">
      <c r="A22">
        <v>7</v>
      </c>
    </row>
    <row r="23" spans="1:1" x14ac:dyDescent="0.2">
      <c r="A23">
        <v>8</v>
      </c>
    </row>
    <row r="24" spans="1:1" x14ac:dyDescent="0.2">
      <c r="A24">
        <v>9</v>
      </c>
    </row>
    <row r="25" spans="1:1" x14ac:dyDescent="0.2">
      <c r="A25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B3" sqref="B3:M4"/>
    </sheetView>
  </sheetViews>
  <sheetFormatPr defaultRowHeight="12.75" x14ac:dyDescent="0.2"/>
  <sheetData>
    <row r="1" spans="1:13" x14ac:dyDescent="0.2">
      <c r="A1" s="122" t="s">
        <v>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38.25" x14ac:dyDescent="0.2">
      <c r="A2" s="14" t="s">
        <v>26</v>
      </c>
      <c r="B2" s="10">
        <v>0</v>
      </c>
      <c r="C2" s="10">
        <v>10</v>
      </c>
      <c r="D2" s="10">
        <v>20</v>
      </c>
      <c r="E2" s="10">
        <v>30</v>
      </c>
      <c r="F2" s="10">
        <v>40</v>
      </c>
      <c r="G2" s="10">
        <v>50</v>
      </c>
      <c r="H2" s="10">
        <v>60</v>
      </c>
      <c r="I2" s="10">
        <v>70</v>
      </c>
      <c r="J2" s="10">
        <v>80</v>
      </c>
      <c r="K2" s="10">
        <v>90</v>
      </c>
      <c r="L2" s="10">
        <v>100</v>
      </c>
      <c r="M2" s="10">
        <v>110</v>
      </c>
    </row>
    <row r="3" spans="1:13" ht="52.5" x14ac:dyDescent="0.2">
      <c r="A3" s="15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7.5" x14ac:dyDescent="0.2">
      <c r="A4" s="17" t="s">
        <v>28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22" t="s">
        <v>29</v>
      </c>
      <c r="B6" s="23">
        <f>MAX(B3:M3)</f>
        <v>0</v>
      </c>
      <c r="C6" s="24" t="s">
        <v>30</v>
      </c>
      <c r="D6" s="20"/>
      <c r="E6" s="20"/>
      <c r="F6" s="20"/>
      <c r="G6" s="20"/>
      <c r="H6" s="20"/>
      <c r="I6" s="20"/>
      <c r="J6" s="20"/>
      <c r="K6" s="20"/>
      <c r="L6" s="20"/>
      <c r="M6" s="20"/>
    </row>
  </sheetData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2" workbookViewId="0">
      <selection activeCell="B8" sqref="B8:C18"/>
    </sheetView>
  </sheetViews>
  <sheetFormatPr defaultRowHeight="12.75" x14ac:dyDescent="0.2"/>
  <cols>
    <col min="1" max="1" width="9.85546875" customWidth="1"/>
    <col min="2" max="2" width="11.7109375" customWidth="1"/>
    <col min="3" max="3" width="12.28515625" customWidth="1"/>
    <col min="8" max="8" width="10.7109375" customWidth="1"/>
    <col min="12" max="12" width="13.42578125" customWidth="1"/>
  </cols>
  <sheetData>
    <row r="1" spans="1:11" ht="19.5" customHeight="1" x14ac:dyDescent="0.2">
      <c r="A1" s="122" t="s">
        <v>10</v>
      </c>
      <c r="B1" s="122"/>
      <c r="C1" s="122"/>
    </row>
    <row r="2" spans="1:11" ht="15.75" customHeight="1" x14ac:dyDescent="0.2">
      <c r="A2" s="123" t="s">
        <v>11</v>
      </c>
      <c r="B2" s="125"/>
      <c r="C2" s="126"/>
    </row>
    <row r="3" spans="1:11" ht="17.25" customHeight="1" x14ac:dyDescent="0.2">
      <c r="A3" s="124"/>
      <c r="B3" s="7">
        <f>B5*B4*A8</f>
        <v>196.20000000000002</v>
      </c>
      <c r="C3" s="1" t="s">
        <v>0</v>
      </c>
    </row>
    <row r="4" spans="1:11" ht="14.25" x14ac:dyDescent="0.2">
      <c r="A4" s="2" t="s">
        <v>6</v>
      </c>
      <c r="B4" s="3">
        <v>9.81</v>
      </c>
      <c r="C4" s="1" t="s">
        <v>5</v>
      </c>
    </row>
    <row r="5" spans="1:11" x14ac:dyDescent="0.2">
      <c r="A5" s="2" t="s">
        <v>7</v>
      </c>
      <c r="B5" s="3">
        <v>2</v>
      </c>
      <c r="C5" s="1" t="s">
        <v>1</v>
      </c>
    </row>
    <row r="6" spans="1:11" ht="15.75" x14ac:dyDescent="0.3">
      <c r="A6" s="3"/>
      <c r="B6" s="1" t="s">
        <v>8</v>
      </c>
      <c r="C6" s="1" t="s">
        <v>9</v>
      </c>
    </row>
    <row r="7" spans="1:11" ht="28.5" customHeight="1" x14ac:dyDescent="0.2">
      <c r="A7" s="8" t="s">
        <v>2</v>
      </c>
      <c r="B7" s="8" t="s">
        <v>3</v>
      </c>
      <c r="C7" s="8" t="s">
        <v>4</v>
      </c>
      <c r="K7" s="4"/>
    </row>
    <row r="8" spans="1:11" x14ac:dyDescent="0.2">
      <c r="A8" s="6">
        <v>10</v>
      </c>
      <c r="B8" s="9"/>
      <c r="C8" s="9"/>
      <c r="E8" s="5"/>
    </row>
    <row r="9" spans="1:11" x14ac:dyDescent="0.2">
      <c r="A9" s="6">
        <v>9</v>
      </c>
      <c r="B9" s="9"/>
      <c r="C9" s="9"/>
      <c r="E9" s="5"/>
    </row>
    <row r="10" spans="1:11" x14ac:dyDescent="0.2">
      <c r="A10" s="6">
        <v>8</v>
      </c>
      <c r="B10" s="9"/>
      <c r="C10" s="9"/>
      <c r="E10" s="5"/>
    </row>
    <row r="11" spans="1:11" x14ac:dyDescent="0.2">
      <c r="A11" s="6">
        <v>7</v>
      </c>
      <c r="B11" s="9"/>
      <c r="C11" s="9"/>
      <c r="E11" s="5"/>
    </row>
    <row r="12" spans="1:11" x14ac:dyDescent="0.2">
      <c r="A12" s="6">
        <v>6</v>
      </c>
      <c r="B12" s="9"/>
      <c r="C12" s="9"/>
      <c r="E12" s="5"/>
    </row>
    <row r="13" spans="1:11" x14ac:dyDescent="0.2">
      <c r="A13" s="6">
        <v>5</v>
      </c>
      <c r="B13" s="9"/>
      <c r="C13" s="9"/>
      <c r="E13" s="5"/>
    </row>
    <row r="14" spans="1:11" x14ac:dyDescent="0.2">
      <c r="A14" s="6">
        <v>4</v>
      </c>
      <c r="B14" s="9"/>
      <c r="C14" s="9"/>
      <c r="E14" s="5"/>
    </row>
    <row r="15" spans="1:11" x14ac:dyDescent="0.2">
      <c r="A15" s="6">
        <v>3</v>
      </c>
      <c r="B15" s="9"/>
      <c r="C15" s="9"/>
      <c r="E15" s="5"/>
    </row>
    <row r="16" spans="1:11" x14ac:dyDescent="0.2">
      <c r="A16" s="6">
        <v>2</v>
      </c>
      <c r="B16" s="9"/>
      <c r="C16" s="9"/>
      <c r="E16" s="5"/>
    </row>
    <row r="17" spans="1:5" x14ac:dyDescent="0.2">
      <c r="A17" s="6">
        <v>1</v>
      </c>
      <c r="B17" s="9"/>
      <c r="C17" s="9"/>
      <c r="E17" s="5"/>
    </row>
    <row r="18" spans="1:5" x14ac:dyDescent="0.2">
      <c r="A18" s="6">
        <v>0</v>
      </c>
      <c r="B18" s="9"/>
      <c r="C18" s="9"/>
    </row>
    <row r="21" spans="1:5" x14ac:dyDescent="0.2">
      <c r="E21" s="5"/>
    </row>
    <row r="22" spans="1:5" x14ac:dyDescent="0.2">
      <c r="E22" s="5"/>
    </row>
    <row r="23" spans="1:5" x14ac:dyDescent="0.2">
      <c r="E23" s="5"/>
    </row>
    <row r="24" spans="1:5" x14ac:dyDescent="0.2">
      <c r="E24" s="5"/>
    </row>
    <row r="25" spans="1:5" x14ac:dyDescent="0.2">
      <c r="E25" s="5"/>
    </row>
    <row r="26" spans="1:5" x14ac:dyDescent="0.2">
      <c r="E26" s="5"/>
    </row>
    <row r="27" spans="1:5" x14ac:dyDescent="0.2">
      <c r="E27" s="5"/>
    </row>
    <row r="28" spans="1:5" x14ac:dyDescent="0.2">
      <c r="E28" s="5"/>
    </row>
    <row r="29" spans="1:5" x14ac:dyDescent="0.2">
      <c r="E29" s="5"/>
    </row>
    <row r="30" spans="1:5" x14ac:dyDescent="0.2">
      <c r="E30" s="5"/>
    </row>
  </sheetData>
  <mergeCells count="3">
    <mergeCell ref="A1:C1"/>
    <mergeCell ref="A2:A3"/>
    <mergeCell ref="B2:C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B4" sqref="B4:N4"/>
    </sheetView>
  </sheetViews>
  <sheetFormatPr defaultRowHeight="12.75" x14ac:dyDescent="0.2"/>
  <cols>
    <col min="1" max="14" width="5.85546875" customWidth="1"/>
  </cols>
  <sheetData>
    <row r="1" spans="1:14" ht="13.5" thickBot="1" x14ac:dyDescent="0.25">
      <c r="A1" s="127" t="s">
        <v>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3.5" thickBot="1" x14ac:dyDescent="0.25">
      <c r="A2" s="25" t="s">
        <v>32</v>
      </c>
      <c r="B2" s="26">
        <v>240</v>
      </c>
      <c r="C2" s="27" t="s">
        <v>33</v>
      </c>
      <c r="D2" s="128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14.75" x14ac:dyDescent="0.2">
      <c r="A3" s="28" t="s">
        <v>34</v>
      </c>
      <c r="B3" s="29">
        <v>3</v>
      </c>
      <c r="C3" s="29">
        <v>4</v>
      </c>
      <c r="D3" s="1">
        <v>5</v>
      </c>
      <c r="E3" s="1">
        <v>6</v>
      </c>
      <c r="F3" s="1">
        <v>7</v>
      </c>
      <c r="G3" s="1">
        <v>8</v>
      </c>
      <c r="H3" s="1">
        <v>9</v>
      </c>
      <c r="I3" s="1">
        <v>10</v>
      </c>
      <c r="J3" s="1">
        <v>11</v>
      </c>
      <c r="K3" s="1">
        <v>12</v>
      </c>
      <c r="L3" s="1">
        <v>13</v>
      </c>
      <c r="M3" s="1">
        <v>14</v>
      </c>
      <c r="N3" s="1">
        <v>15</v>
      </c>
    </row>
    <row r="4" spans="1:14" x14ac:dyDescent="0.2">
      <c r="A4" s="1" t="s">
        <v>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</sheetData>
  <mergeCells count="2">
    <mergeCell ref="A1:N1"/>
    <mergeCell ref="D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activeCell="B6" sqref="B6"/>
    </sheetView>
  </sheetViews>
  <sheetFormatPr defaultRowHeight="12.75" x14ac:dyDescent="0.2"/>
  <cols>
    <col min="1" max="1" width="13.28515625" customWidth="1"/>
    <col min="2" max="26" width="4.140625" customWidth="1"/>
  </cols>
  <sheetData>
    <row r="1" spans="1:26" ht="13.5" thickBot="1" x14ac:dyDescent="0.25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x14ac:dyDescent="0.2">
      <c r="A2" s="31" t="s">
        <v>37</v>
      </c>
      <c r="B2" s="32">
        <v>0</v>
      </c>
      <c r="C2" s="33">
        <v>1</v>
      </c>
      <c r="D2" s="33">
        <v>2</v>
      </c>
      <c r="E2" s="33">
        <v>3</v>
      </c>
      <c r="F2" s="33">
        <v>4</v>
      </c>
      <c r="G2" s="33">
        <v>5</v>
      </c>
      <c r="H2" s="33">
        <v>6</v>
      </c>
      <c r="I2" s="33">
        <v>7</v>
      </c>
      <c r="J2" s="33">
        <v>8</v>
      </c>
      <c r="K2" s="33">
        <v>9</v>
      </c>
      <c r="L2" s="33">
        <v>10</v>
      </c>
      <c r="M2" s="33">
        <v>11</v>
      </c>
      <c r="N2" s="33">
        <v>12</v>
      </c>
      <c r="O2" s="33">
        <v>13</v>
      </c>
      <c r="P2" s="33">
        <v>14</v>
      </c>
      <c r="Q2" s="33">
        <v>15</v>
      </c>
      <c r="R2" s="33">
        <v>16</v>
      </c>
      <c r="S2" s="33">
        <v>17</v>
      </c>
      <c r="T2" s="33">
        <v>18</v>
      </c>
      <c r="U2" s="33">
        <v>19</v>
      </c>
      <c r="V2" s="33">
        <v>20</v>
      </c>
      <c r="W2" s="33">
        <v>21</v>
      </c>
      <c r="X2" s="33">
        <v>22</v>
      </c>
      <c r="Y2" s="33">
        <v>23</v>
      </c>
      <c r="Z2" s="34">
        <v>24</v>
      </c>
    </row>
    <row r="3" spans="1:26" x14ac:dyDescent="0.2">
      <c r="A3" s="35" t="s">
        <v>38</v>
      </c>
      <c r="B3" s="36">
        <v>4</v>
      </c>
      <c r="C3" s="7">
        <v>4</v>
      </c>
      <c r="D3" s="7">
        <v>4</v>
      </c>
      <c r="E3" s="7">
        <v>4</v>
      </c>
      <c r="F3" s="7">
        <v>4</v>
      </c>
      <c r="G3" s="7">
        <v>4</v>
      </c>
      <c r="H3" s="7">
        <v>4</v>
      </c>
      <c r="I3" s="7">
        <v>5</v>
      </c>
      <c r="J3" s="7">
        <v>6</v>
      </c>
      <c r="K3" s="7">
        <v>6</v>
      </c>
      <c r="L3" s="7">
        <v>6</v>
      </c>
      <c r="M3" s="7">
        <v>6</v>
      </c>
      <c r="N3" s="7">
        <v>6</v>
      </c>
      <c r="O3" s="7">
        <v>5</v>
      </c>
      <c r="P3" s="7">
        <v>5</v>
      </c>
      <c r="Q3" s="7">
        <v>5</v>
      </c>
      <c r="R3" s="7">
        <v>5</v>
      </c>
      <c r="S3" s="7">
        <v>5</v>
      </c>
      <c r="T3" s="7">
        <v>4</v>
      </c>
      <c r="U3" s="7">
        <v>4</v>
      </c>
      <c r="V3" s="7">
        <v>4</v>
      </c>
      <c r="W3" s="7">
        <v>4</v>
      </c>
      <c r="X3" s="7">
        <v>4</v>
      </c>
      <c r="Y3" s="7">
        <v>4</v>
      </c>
      <c r="Z3" s="37">
        <v>4</v>
      </c>
    </row>
    <row r="4" spans="1:26" ht="34.5" customHeight="1" x14ac:dyDescent="0.2">
      <c r="A4" s="38" t="s">
        <v>39</v>
      </c>
      <c r="B4" s="39" t="str">
        <f t="shared" ref="B4:Y4" si="0">IF(C3&lt;B3,"krito", "")</f>
        <v/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26" ht="34.5" customHeight="1" x14ac:dyDescent="0.2">
      <c r="A5" s="38" t="s">
        <v>40</v>
      </c>
      <c r="B5" s="42" t="str">
        <f t="shared" ref="B5:Y5" si="1">IF(C3&gt;B3,"kilo", "")</f>
        <v/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</row>
    <row r="6" spans="1:26" ht="34.5" customHeight="1" thickBot="1" x14ac:dyDescent="0.25">
      <c r="A6" s="38" t="s">
        <v>41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</row>
  </sheetData>
  <mergeCells count="1">
    <mergeCell ref="A1:Z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G5" sqref="G5:R8"/>
    </sheetView>
  </sheetViews>
  <sheetFormatPr defaultRowHeight="12.75" x14ac:dyDescent="0.2"/>
  <cols>
    <col min="1" max="1" width="5.28515625" customWidth="1"/>
    <col min="2" max="2" width="18.42578125" customWidth="1"/>
    <col min="3" max="4" width="5.28515625" customWidth="1"/>
    <col min="5" max="5" width="7.7109375" customWidth="1"/>
    <col min="6" max="18" width="5.28515625" customWidth="1"/>
  </cols>
  <sheetData>
    <row r="1" spans="1:18" ht="13.5" thickBot="1" x14ac:dyDescent="0.25"/>
    <row r="2" spans="1:18" ht="13.5" thickBot="1" x14ac:dyDescent="0.25">
      <c r="A2" s="48"/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1:18" ht="13.5" thickBot="1" x14ac:dyDescent="0.25"/>
    <row r="4" spans="1:18" ht="13.5" thickBot="1" x14ac:dyDescent="0.25">
      <c r="B4" s="49" t="s">
        <v>43</v>
      </c>
      <c r="C4" s="134" t="s">
        <v>44</v>
      </c>
      <c r="D4" s="134"/>
      <c r="E4" s="50" t="s">
        <v>45</v>
      </c>
      <c r="F4" s="50" t="s">
        <v>46</v>
      </c>
      <c r="G4" s="50">
        <v>1</v>
      </c>
      <c r="H4" s="50">
        <v>2</v>
      </c>
      <c r="I4" s="50">
        <v>3</v>
      </c>
      <c r="J4" s="50">
        <v>4</v>
      </c>
      <c r="K4" s="50">
        <v>5</v>
      </c>
      <c r="L4" s="50">
        <v>6</v>
      </c>
      <c r="M4" s="50">
        <v>7</v>
      </c>
      <c r="N4" s="50">
        <v>8</v>
      </c>
      <c r="O4" s="50">
        <v>9</v>
      </c>
      <c r="P4" s="50">
        <v>10</v>
      </c>
      <c r="Q4" s="50">
        <v>11</v>
      </c>
      <c r="R4" s="51">
        <v>12</v>
      </c>
    </row>
    <row r="5" spans="1:18" ht="15.75" x14ac:dyDescent="0.3">
      <c r="B5" s="52" t="s">
        <v>47</v>
      </c>
      <c r="C5" s="53">
        <v>2</v>
      </c>
      <c r="D5" s="29" t="s">
        <v>15</v>
      </c>
      <c r="E5" s="135" t="s">
        <v>48</v>
      </c>
      <c r="F5" s="54" t="s">
        <v>49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spans="1:18" ht="15.75" x14ac:dyDescent="0.3">
      <c r="B6" s="57" t="s">
        <v>50</v>
      </c>
      <c r="C6" s="58">
        <v>4</v>
      </c>
      <c r="D6" s="1" t="s">
        <v>15</v>
      </c>
      <c r="E6" s="136"/>
      <c r="F6" s="54" t="s">
        <v>51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</row>
    <row r="7" spans="1:18" ht="15.75" x14ac:dyDescent="0.3">
      <c r="B7" s="57" t="s">
        <v>52</v>
      </c>
      <c r="C7" s="58">
        <v>5</v>
      </c>
      <c r="D7" s="1" t="s">
        <v>15</v>
      </c>
      <c r="E7" s="136"/>
      <c r="F7" s="54" t="s">
        <v>53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61"/>
    </row>
    <row r="8" spans="1:18" ht="16.5" thickBot="1" x14ac:dyDescent="0.35">
      <c r="B8" s="62" t="s">
        <v>54</v>
      </c>
      <c r="C8" s="63">
        <v>8</v>
      </c>
      <c r="D8" s="64" t="s">
        <v>15</v>
      </c>
      <c r="E8" s="137"/>
      <c r="F8" s="65" t="s">
        <v>55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</row>
  </sheetData>
  <mergeCells count="3">
    <mergeCell ref="B2:R2"/>
    <mergeCell ref="C4:D4"/>
    <mergeCell ref="E5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14</vt:i4>
      </vt:variant>
    </vt:vector>
  </HeadingPairs>
  <TitlesOfParts>
    <vt:vector size="14" baseType="lpstr">
      <vt:lpstr>73_1</vt:lpstr>
      <vt:lpstr>73_2a</vt:lpstr>
      <vt:lpstr>73_2b</vt:lpstr>
      <vt:lpstr>75_4</vt:lpstr>
      <vt:lpstr>76_5</vt:lpstr>
      <vt:lpstr>76_6</vt:lpstr>
      <vt:lpstr>77_7</vt:lpstr>
      <vt:lpstr>78_8</vt:lpstr>
      <vt:lpstr>78_9</vt:lpstr>
      <vt:lpstr>79_10</vt:lpstr>
      <vt:lpstr>79_11</vt:lpstr>
      <vt:lpstr>80_12</vt:lpstr>
      <vt:lpstr>80_13</vt:lpstr>
      <vt:lpstr>81_14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Atsakymai_32_tema</dc:title>
  <dc:creator>L&amp;M</dc:creator>
  <cp:lastModifiedBy>Vartotojas</cp:lastModifiedBy>
  <cp:lastPrinted>2009-08-23T07:58:53Z</cp:lastPrinted>
  <dcterms:created xsi:type="dcterms:W3CDTF">2009-02-06T19:39:43Z</dcterms:created>
  <dcterms:modified xsi:type="dcterms:W3CDTF">2015-09-14T06:48:26Z</dcterms:modified>
</cp:coreProperties>
</file>