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210" activeTab="0"/>
  </bookViews>
  <sheets>
    <sheet name="Main Page" sheetId="1" r:id="rId1"/>
    <sheet name="&quot;Bad&quot; averages" sheetId="2" r:id="rId2"/>
    <sheet name="Recalculated averages" sheetId="3" r:id="rId3"/>
  </sheets>
  <definedNames/>
  <calcPr fullCalcOnLoad="1"/>
</workbook>
</file>

<file path=xl/sharedStrings.xml><?xml version="1.0" encoding="utf-8"?>
<sst xmlns="http://schemas.openxmlformats.org/spreadsheetml/2006/main" count="586" uniqueCount="321">
  <si>
    <t>Team Name</t>
  </si>
  <si>
    <t>10Km</t>
  </si>
  <si>
    <t>30Km</t>
  </si>
  <si>
    <t>20Km</t>
  </si>
  <si>
    <t>40Km</t>
  </si>
  <si>
    <t>50Km</t>
  </si>
  <si>
    <t>60Km</t>
  </si>
  <si>
    <t>70Km</t>
  </si>
  <si>
    <t>80Km</t>
  </si>
  <si>
    <t>90Km</t>
  </si>
  <si>
    <t>100Km</t>
  </si>
  <si>
    <t>Final</t>
  </si>
  <si>
    <t>Bob Harris</t>
  </si>
  <si>
    <t>Tom Manza</t>
  </si>
  <si>
    <t>Jim Phelan</t>
  </si>
  <si>
    <t>Brian Rivenburgh</t>
  </si>
  <si>
    <t>John Finnigan</t>
  </si>
  <si>
    <t>George Shurter</t>
  </si>
  <si>
    <t>Joe Marchesano</t>
  </si>
  <si>
    <t>Todd Jennings</t>
  </si>
  <si>
    <t xml:space="preserve">  denotes best Female time for the leg</t>
  </si>
  <si>
    <t xml:space="preserve">  denotes best Male time for the leg</t>
  </si>
  <si>
    <t>Open</t>
  </si>
  <si>
    <t>Masters</t>
  </si>
  <si>
    <t>Run Free</t>
  </si>
  <si>
    <t>Martin Seybold</t>
  </si>
  <si>
    <t>41:16</t>
  </si>
  <si>
    <t>Kevin Adams</t>
  </si>
  <si>
    <t>John Losardo</t>
  </si>
  <si>
    <t>Mac Thurston</t>
  </si>
  <si>
    <t>Franz Scholten</t>
  </si>
  <si>
    <t>41:49</t>
  </si>
  <si>
    <t>Jeff Vizethann</t>
  </si>
  <si>
    <t>Dale Miller</t>
  </si>
  <si>
    <t>Tim Crill</t>
  </si>
  <si>
    <t>Neal Wilkinson</t>
  </si>
  <si>
    <t>Brad Myers</t>
  </si>
  <si>
    <t>Jason Kennedy</t>
  </si>
  <si>
    <t>Brittany Gerichten</t>
  </si>
  <si>
    <t>49:50</t>
  </si>
  <si>
    <t>45:33</t>
  </si>
  <si>
    <t>42:37</t>
  </si>
  <si>
    <t>48:41</t>
  </si>
  <si>
    <t>Gwen Renaud</t>
  </si>
  <si>
    <t>Chiara Ciabatti</t>
  </si>
  <si>
    <t>Daniel Swyers</t>
  </si>
  <si>
    <t>Guillaume Bogner</t>
  </si>
  <si>
    <t>Winners Bracket</t>
  </si>
  <si>
    <t>Joanne Shurter</t>
  </si>
  <si>
    <t>Cindy Benedict</t>
  </si>
  <si>
    <t>Drew Priest</t>
  </si>
  <si>
    <t>Val Kilcoin</t>
  </si>
  <si>
    <t>Mixed Masters</t>
  </si>
  <si>
    <t>49:20</t>
  </si>
  <si>
    <t>52:37</t>
  </si>
  <si>
    <t>59:25</t>
  </si>
  <si>
    <t>46:59</t>
  </si>
  <si>
    <t>Mixed</t>
  </si>
  <si>
    <t>53:47</t>
  </si>
  <si>
    <t>Harry Owens</t>
  </si>
  <si>
    <t>John Monchak</t>
  </si>
  <si>
    <t>56:00</t>
  </si>
  <si>
    <t>Phil Peelor</t>
  </si>
  <si>
    <t>Dennis Toscano</t>
  </si>
  <si>
    <t>Nancy Figueroa</t>
  </si>
  <si>
    <t>48:11</t>
  </si>
  <si>
    <t>46:40</t>
  </si>
  <si>
    <t>53:12</t>
  </si>
  <si>
    <t>Team Shurter</t>
  </si>
  <si>
    <t>45:45</t>
  </si>
  <si>
    <t>51:49</t>
  </si>
  <si>
    <t>46:12</t>
  </si>
  <si>
    <t>45:27</t>
  </si>
  <si>
    <t>46:28</t>
  </si>
  <si>
    <t>53:03</t>
  </si>
  <si>
    <t>49:29</t>
  </si>
  <si>
    <t>7:54:24</t>
  </si>
  <si>
    <t>Bill Schneider</t>
  </si>
  <si>
    <t>Juan Soriano</t>
  </si>
  <si>
    <t>Team Systems</t>
  </si>
  <si>
    <t>47:24</t>
  </si>
  <si>
    <t>49:56</t>
  </si>
  <si>
    <t>46:36</t>
  </si>
  <si>
    <t>56:21</t>
  </si>
  <si>
    <t>44:03</t>
  </si>
  <si>
    <t>47:30</t>
  </si>
  <si>
    <t>48:49</t>
  </si>
  <si>
    <t>56:23</t>
  </si>
  <si>
    <t>59:02</t>
  </si>
  <si>
    <t>8:40:40</t>
  </si>
  <si>
    <t>Chris Bachman</t>
  </si>
  <si>
    <t>Scott Morley</t>
  </si>
  <si>
    <t>Lee Robinson</t>
  </si>
  <si>
    <t>Scott Greco</t>
  </si>
  <si>
    <t>Mike Tilton</t>
  </si>
  <si>
    <t>Penny Sorbello</t>
  </si>
  <si>
    <t>Tri-Babes</t>
  </si>
  <si>
    <t>Female</t>
  </si>
  <si>
    <t>47:53</t>
  </si>
  <si>
    <t>45:31</t>
  </si>
  <si>
    <t>51:54</t>
  </si>
  <si>
    <t>44:38</t>
  </si>
  <si>
    <t>44:13</t>
  </si>
  <si>
    <t>46:08</t>
  </si>
  <si>
    <t>54:10</t>
  </si>
  <si>
    <t>47:57</t>
  </si>
  <si>
    <t>8:03:29</t>
  </si>
  <si>
    <t>Adrianne Davet</t>
  </si>
  <si>
    <t>Jean Norton</t>
  </si>
  <si>
    <t>Barb Ferrante</t>
  </si>
  <si>
    <t>Barb Sessa</t>
  </si>
  <si>
    <t>Sistas With Blistas</t>
  </si>
  <si>
    <t>52:34</t>
  </si>
  <si>
    <t>54:40</t>
  </si>
  <si>
    <t>53:00</t>
  </si>
  <si>
    <t>56:08</t>
  </si>
  <si>
    <t>10:03:22</t>
  </si>
  <si>
    <t>Alicia Olmoz</t>
  </si>
  <si>
    <t>Jen Lang</t>
  </si>
  <si>
    <t>Margie McGoldrick</t>
  </si>
  <si>
    <t>Jill McLaughlin</t>
  </si>
  <si>
    <t>Catskill Climbers</t>
  </si>
  <si>
    <t>Jeff Stark</t>
  </si>
  <si>
    <t>Amy Stark-Allen</t>
  </si>
  <si>
    <t>Derek Baker</t>
  </si>
  <si>
    <t>Teresa Stark</t>
  </si>
  <si>
    <t>45:40</t>
  </si>
  <si>
    <t>54:30</t>
  </si>
  <si>
    <t>56:05</t>
  </si>
  <si>
    <t>58:13</t>
  </si>
  <si>
    <t>45:57</t>
  </si>
  <si>
    <t>1:03:02</t>
  </si>
  <si>
    <t>59:56</t>
  </si>
  <si>
    <t>9:58:33</t>
  </si>
  <si>
    <t>1:03:03</t>
  </si>
  <si>
    <t>1:00:00</t>
  </si>
  <si>
    <t>1:00:04</t>
  </si>
  <si>
    <t>1:12:00</t>
  </si>
  <si>
    <t>1:00:08</t>
  </si>
  <si>
    <t>1:02:12</t>
  </si>
  <si>
    <t>1:10:21</t>
  </si>
  <si>
    <t>1:11:08</t>
  </si>
  <si>
    <t>1:13:44</t>
  </si>
  <si>
    <t>Into The Mystic</t>
  </si>
  <si>
    <t>45:08</t>
  </si>
  <si>
    <t>1:09:53</t>
  </si>
  <si>
    <t>52:39</t>
  </si>
  <si>
    <t>1:06:58</t>
  </si>
  <si>
    <t>1:00:05</t>
  </si>
  <si>
    <t>1:01:16</t>
  </si>
  <si>
    <t>59:11</t>
  </si>
  <si>
    <t>1:18:24</t>
  </si>
  <si>
    <t>1:07:19</t>
  </si>
  <si>
    <t>10:14:34</t>
  </si>
  <si>
    <t>Catherine Petroski</t>
  </si>
  <si>
    <t>Rich D'Ambrosio</t>
  </si>
  <si>
    <t>Carolyn Negrycz</t>
  </si>
  <si>
    <t>Manza Family Farm</t>
  </si>
  <si>
    <t>41:42</t>
  </si>
  <si>
    <t>44:10</t>
  </si>
  <si>
    <t>48:28</t>
  </si>
  <si>
    <t>51:01</t>
  </si>
  <si>
    <t>44:32</t>
  </si>
  <si>
    <t>38:16</t>
  </si>
  <si>
    <t>38:49</t>
  </si>
  <si>
    <t>46:21</t>
  </si>
  <si>
    <t>7:24:06</t>
  </si>
  <si>
    <t>EOCM2</t>
  </si>
  <si>
    <t>Jim McGready</t>
  </si>
  <si>
    <t>7:57:01</t>
  </si>
  <si>
    <t>40:24</t>
  </si>
  <si>
    <t>45:35</t>
  </si>
  <si>
    <t>47:38</t>
  </si>
  <si>
    <t>52:14</t>
  </si>
  <si>
    <t>48:25</t>
  </si>
  <si>
    <t>46:52</t>
  </si>
  <si>
    <t>47:59</t>
  </si>
  <si>
    <t>48:40</t>
  </si>
  <si>
    <t>53:40</t>
  </si>
  <si>
    <t>RivDog</t>
  </si>
  <si>
    <t>Richard Robillard</t>
  </si>
  <si>
    <t>8:10:13</t>
  </si>
  <si>
    <t>49:03</t>
  </si>
  <si>
    <t>41:32</t>
  </si>
  <si>
    <t>44:59</t>
  </si>
  <si>
    <t>49:14</t>
  </si>
  <si>
    <t>52:31</t>
  </si>
  <si>
    <t>1:01:05</t>
  </si>
  <si>
    <t>49:08</t>
  </si>
  <si>
    <t>Lech Lecha</t>
  </si>
  <si>
    <t>39:58</t>
  </si>
  <si>
    <t>49:25</t>
  </si>
  <si>
    <t>44:11</t>
  </si>
  <si>
    <t>58:08</t>
  </si>
  <si>
    <t>51:39</t>
  </si>
  <si>
    <t>53:08</t>
  </si>
  <si>
    <t>1:02:53</t>
  </si>
  <si>
    <t>52:21</t>
  </si>
  <si>
    <t>8:22:23</t>
  </si>
  <si>
    <t>Sam Karliner</t>
  </si>
  <si>
    <t>Russell Epstein</t>
  </si>
  <si>
    <t>Steve Kutno</t>
  </si>
  <si>
    <t>Jeff Taffet</t>
  </si>
  <si>
    <t>51:50</t>
  </si>
  <si>
    <t>59:45</t>
  </si>
  <si>
    <t>48:29</t>
  </si>
  <si>
    <t>54:22</t>
  </si>
  <si>
    <t>49:36</t>
  </si>
  <si>
    <t>51:58</t>
  </si>
  <si>
    <t>8:50:53</t>
  </si>
  <si>
    <t>Billy Kilcoin</t>
  </si>
  <si>
    <t>Super Charged</t>
  </si>
  <si>
    <t>Karen Porzelt</t>
  </si>
  <si>
    <t>Tammy Arena</t>
  </si>
  <si>
    <t>Terri Keating</t>
  </si>
  <si>
    <t>55:11</t>
  </si>
  <si>
    <t>56:20</t>
  </si>
  <si>
    <t>58:02</t>
  </si>
  <si>
    <t>1:03:00</t>
  </si>
  <si>
    <t>49:41</t>
  </si>
  <si>
    <t>54:16</t>
  </si>
  <si>
    <t>59:28</t>
  </si>
  <si>
    <t>51:42</t>
  </si>
  <si>
    <t>9:21:56</t>
  </si>
  <si>
    <t>The H.W. Express</t>
  </si>
  <si>
    <t>6-10 Person</t>
  </si>
  <si>
    <t>Performance Included</t>
  </si>
  <si>
    <t>Nepa Flash</t>
  </si>
  <si>
    <t>Sole Sisters</t>
  </si>
  <si>
    <t>9:57:12</t>
  </si>
  <si>
    <t>7:18:59</t>
  </si>
  <si>
    <t>8:02:09</t>
  </si>
  <si>
    <t>8:40:04</t>
  </si>
  <si>
    <t>9:04:27</t>
  </si>
  <si>
    <t>Kim Klemen</t>
  </si>
  <si>
    <t>Pat Ramos</t>
  </si>
  <si>
    <t>Joe Falcon</t>
  </si>
  <si>
    <t>56:12</t>
  </si>
  <si>
    <t>56:53</t>
  </si>
  <si>
    <t>1:03:47</t>
  </si>
  <si>
    <t>59:27</t>
  </si>
  <si>
    <t>49:17</t>
  </si>
  <si>
    <t>1:00:28</t>
  </si>
  <si>
    <t>1:08:57</t>
  </si>
  <si>
    <t>1:04:14</t>
  </si>
  <si>
    <t>1:04:45</t>
  </si>
  <si>
    <t>Doug Kennedy</t>
  </si>
  <si>
    <t>50:08</t>
  </si>
  <si>
    <t>Keely Ehrhardt</t>
  </si>
  <si>
    <t>41:41</t>
  </si>
  <si>
    <t>35:45</t>
  </si>
  <si>
    <t>39:57</t>
  </si>
  <si>
    <t>43:05</t>
  </si>
  <si>
    <t>56:07</t>
  </si>
  <si>
    <t>39:03</t>
  </si>
  <si>
    <t>43:58</t>
  </si>
  <si>
    <t>41:59</t>
  </si>
  <si>
    <t>47:11</t>
  </si>
  <si>
    <t>50:33</t>
  </si>
  <si>
    <t>47:19</t>
  </si>
  <si>
    <t>40:56</t>
  </si>
  <si>
    <t>52:26</t>
  </si>
  <si>
    <t>51:00</t>
  </si>
  <si>
    <t>50:23</t>
  </si>
  <si>
    <t>42:34</t>
  </si>
  <si>
    <t>Meini Zachner</t>
  </si>
  <si>
    <t>Rachel Miller-Loftus</t>
  </si>
  <si>
    <t>Adolfo Caballero</t>
  </si>
  <si>
    <t>Vincent Gizard</t>
  </si>
  <si>
    <t>Ally Rome</t>
  </si>
  <si>
    <t>Catherine Lombardo</t>
  </si>
  <si>
    <t>Jordan Cumbo</t>
  </si>
  <si>
    <t>Morgan Gilhooley</t>
  </si>
  <si>
    <t>Maggie Fannick</t>
  </si>
  <si>
    <t>Allison Grose</t>
  </si>
  <si>
    <t>Olivia Lanza</t>
  </si>
  <si>
    <t>Michelle Golden</t>
  </si>
  <si>
    <t>Kristen Lombardo</t>
  </si>
  <si>
    <t>Regan Rome</t>
  </si>
  <si>
    <t>51:53</t>
  </si>
  <si>
    <t>46:23</t>
  </si>
  <si>
    <t>53:16</t>
  </si>
  <si>
    <t>1:04:47</t>
  </si>
  <si>
    <t>48:17</t>
  </si>
  <si>
    <t>49:59</t>
  </si>
  <si>
    <t>51:20</t>
  </si>
  <si>
    <t>1:04:09</t>
  </si>
  <si>
    <t>42:58</t>
  </si>
  <si>
    <t>57:50</t>
  </si>
  <si>
    <t>59:33</t>
  </si>
  <si>
    <t>49:30</t>
  </si>
  <si>
    <t>53:56</t>
  </si>
  <si>
    <t>57:42</t>
  </si>
  <si>
    <t>52:04</t>
  </si>
  <si>
    <t>Rachel Charlop-Powers</t>
  </si>
  <si>
    <t>Kerri O'Sullivan</t>
  </si>
  <si>
    <t>Marie Ellenbogen</t>
  </si>
  <si>
    <t>Sarah Charlop-Powers</t>
  </si>
  <si>
    <t>Jen Temple</t>
  </si>
  <si>
    <t>Dana Schwark</t>
  </si>
  <si>
    <t>Leg Average</t>
  </si>
  <si>
    <t>Leg Avg</t>
  </si>
  <si>
    <t>47:23</t>
  </si>
  <si>
    <t>Leg</t>
  </si>
  <si>
    <t>Total</t>
  </si>
  <si>
    <t>Josh Rivel</t>
  </si>
  <si>
    <t>Total Time</t>
  </si>
  <si>
    <t>Min</t>
  </si>
  <si>
    <t>Sec</t>
  </si>
  <si>
    <t>Frac min</t>
  </si>
  <si>
    <t>Avg</t>
  </si>
  <si>
    <t>51:31</t>
  </si>
  <si>
    <t>52:18</t>
  </si>
  <si>
    <t>56:48</t>
  </si>
  <si>
    <t>Raw</t>
  </si>
  <si>
    <t>True</t>
  </si>
  <si>
    <t>50:21</t>
  </si>
  <si>
    <t>48:32</t>
  </si>
  <si>
    <t>57:08</t>
  </si>
  <si>
    <t>54:23</t>
  </si>
  <si>
    <t>51:08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</si>
</sst>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h]:mm:ss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h:mm:ss;@"/>
    <numFmt numFmtId="172" formatCode="mm:ss.0;@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center" wrapText="1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0" fillId="4" borderId="0" xfId="0" applyFill="1" applyAlignment="1">
      <alignment horizontal="center" wrapText="1"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5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 horizontal="center" wrapText="1"/>
    </xf>
    <xf numFmtId="166" fontId="0" fillId="4" borderId="1" xfId="0" applyNumberFormat="1" applyFont="1" applyFill="1" applyBorder="1" applyAlignment="1">
      <alignment horizontal="center" wrapText="1"/>
    </xf>
    <xf numFmtId="166" fontId="1" fillId="0" borderId="7" xfId="0" applyNumberFormat="1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 wrapText="1"/>
    </xf>
    <xf numFmtId="166" fontId="0" fillId="2" borderId="1" xfId="0" applyNumberFormat="1" applyFill="1" applyBorder="1" applyAlignment="1">
      <alignment horizontal="center" wrapText="1"/>
    </xf>
    <xf numFmtId="166" fontId="0" fillId="4" borderId="1" xfId="0" applyNumberForma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/>
    </xf>
    <xf numFmtId="166" fontId="0" fillId="0" borderId="9" xfId="0" applyNumberFormat="1" applyFill="1" applyBorder="1" applyAlignment="1">
      <alignment horizontal="center" wrapText="1"/>
    </xf>
    <xf numFmtId="166" fontId="0" fillId="0" borderId="9" xfId="0" applyNumberFormat="1" applyFont="1" applyFill="1" applyBorder="1" applyAlignment="1">
      <alignment horizontal="center" wrapText="1"/>
    </xf>
    <xf numFmtId="166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 horizontal="center" wrapText="1"/>
    </xf>
    <xf numFmtId="166" fontId="0" fillId="4" borderId="12" xfId="0" applyNumberFormat="1" applyFont="1" applyFill="1" applyBorder="1" applyAlignment="1">
      <alignment horizontal="center" wrapText="1"/>
    </xf>
    <xf numFmtId="166" fontId="1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2" fillId="0" borderId="4" xfId="0" applyNumberFormat="1" applyFont="1" applyFill="1" applyBorder="1" applyAlignment="1">
      <alignment/>
    </xf>
    <xf numFmtId="49" fontId="3" fillId="0" borderId="4" xfId="0" applyNumberFormat="1" applyFont="1" applyFill="1" applyBorder="1" applyAlignment="1">
      <alignment horizontal="center" wrapText="1"/>
    </xf>
    <xf numFmtId="49" fontId="3" fillId="4" borderId="4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center" wrapText="1"/>
    </xf>
    <xf numFmtId="49" fontId="3" fillId="4" borderId="17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wrapText="1"/>
    </xf>
    <xf numFmtId="49" fontId="3" fillId="2" borderId="17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49" fontId="2" fillId="5" borderId="1" xfId="0" applyNumberFormat="1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171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/>
    </xf>
    <xf numFmtId="21" fontId="0" fillId="0" borderId="12" xfId="0" applyNumberFormat="1" applyFont="1" applyFill="1" applyBorder="1" applyAlignment="1">
      <alignment horizontal="center" wrapText="1"/>
    </xf>
    <xf numFmtId="21" fontId="0" fillId="4" borderId="12" xfId="0" applyNumberFormat="1" applyFont="1" applyFill="1" applyBorder="1" applyAlignment="1">
      <alignment horizontal="center" wrapText="1"/>
    </xf>
    <xf numFmtId="21" fontId="0" fillId="0" borderId="1" xfId="0" applyNumberFormat="1" applyFill="1" applyBorder="1" applyAlignment="1">
      <alignment horizontal="center" wrapText="1"/>
    </xf>
    <xf numFmtId="21" fontId="0" fillId="2" borderId="1" xfId="0" applyNumberFormat="1" applyFill="1" applyBorder="1" applyAlignment="1">
      <alignment horizontal="center" wrapText="1"/>
    </xf>
    <xf numFmtId="21" fontId="0" fillId="0" borderId="1" xfId="0" applyNumberFormat="1" applyFont="1" applyFill="1" applyBorder="1" applyAlignment="1">
      <alignment horizontal="center" wrapText="1"/>
    </xf>
    <xf numFmtId="21" fontId="0" fillId="4" borderId="1" xfId="0" applyNumberFormat="1" applyFont="1" applyFill="1" applyBorder="1" applyAlignment="1">
      <alignment horizontal="center" wrapText="1"/>
    </xf>
    <xf numFmtId="21" fontId="0" fillId="4" borderId="1" xfId="0" applyNumberFormat="1" applyFill="1" applyBorder="1" applyAlignment="1">
      <alignment horizontal="center" wrapText="1"/>
    </xf>
    <xf numFmtId="21" fontId="0" fillId="0" borderId="9" xfId="0" applyNumberFormat="1" applyFill="1" applyBorder="1" applyAlignment="1">
      <alignment horizontal="center" wrapText="1"/>
    </xf>
    <xf numFmtId="21" fontId="0" fillId="0" borderId="9" xfId="0" applyNumberFormat="1" applyFont="1" applyFill="1" applyBorder="1" applyAlignment="1">
      <alignment horizontal="center" wrapText="1"/>
    </xf>
    <xf numFmtId="1" fontId="0" fillId="0" borderId="12" xfId="0" applyNumberFormat="1" applyFon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1" fontId="0" fillId="4" borderId="1" xfId="0" applyNumberFormat="1" applyFill="1" applyBorder="1" applyAlignment="1">
      <alignment horizontal="center" wrapText="1"/>
    </xf>
    <xf numFmtId="1" fontId="0" fillId="0" borderId="9" xfId="0" applyNumberFormat="1" applyFill="1" applyBorder="1" applyAlignment="1">
      <alignment horizontal="center" wrapText="1"/>
    </xf>
    <xf numFmtId="0" fontId="1" fillId="6" borderId="15" xfId="0" applyFont="1" applyFill="1" applyBorder="1" applyAlignment="1">
      <alignment/>
    </xf>
    <xf numFmtId="2" fontId="0" fillId="6" borderId="12" xfId="0" applyNumberFormat="1" applyFont="1" applyFill="1" applyBorder="1" applyAlignment="1">
      <alignment horizontal="center" wrapText="1"/>
    </xf>
    <xf numFmtId="2" fontId="0" fillId="6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5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tabSelected="1" workbookViewId="0" topLeftCell="A1">
      <pane ySplit="2" topLeftCell="BM15" activePane="bottomLeft" state="frozen"/>
      <selection pane="topLeft" activeCell="D1" sqref="D1"/>
      <selection pane="bottomLeft" activeCell="A38" sqref="A38"/>
    </sheetView>
  </sheetViews>
  <sheetFormatPr defaultColWidth="9.140625" defaultRowHeight="12.75"/>
  <cols>
    <col min="1" max="1" width="2.7109375" style="1" customWidth="1"/>
    <col min="2" max="2" width="24.421875" style="2" customWidth="1"/>
    <col min="3" max="12" width="20.7109375" style="3" customWidth="1"/>
    <col min="13" max="13" width="17.7109375" style="4" customWidth="1"/>
    <col min="14" max="16384" width="9.140625" style="5" customWidth="1"/>
  </cols>
  <sheetData>
    <row r="1" ht="5.25" customHeight="1" thickBot="1"/>
    <row r="2" spans="1:13" s="7" customFormat="1" ht="13.5" customHeight="1" thickBot="1" thickTop="1">
      <c r="A2" s="6"/>
      <c r="B2" s="14" t="s">
        <v>0</v>
      </c>
      <c r="C2" s="15" t="s">
        <v>1</v>
      </c>
      <c r="D2" s="15" t="s">
        <v>3</v>
      </c>
      <c r="E2" s="15" t="s">
        <v>2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6" t="s">
        <v>11</v>
      </c>
    </row>
    <row r="3" spans="1:13" ht="13.5" customHeight="1" thickTop="1">
      <c r="A3" s="6"/>
      <c r="B3" s="39" t="s">
        <v>68</v>
      </c>
      <c r="C3" s="40" t="s">
        <v>69</v>
      </c>
      <c r="D3" s="40" t="s">
        <v>70</v>
      </c>
      <c r="E3" s="40" t="s">
        <v>71</v>
      </c>
      <c r="F3" s="40" t="s">
        <v>72</v>
      </c>
      <c r="G3" s="40" t="s">
        <v>40</v>
      </c>
      <c r="H3" s="40" t="s">
        <v>73</v>
      </c>
      <c r="I3" s="40" t="s">
        <v>74</v>
      </c>
      <c r="J3" s="40" t="s">
        <v>75</v>
      </c>
      <c r="K3" s="41" t="s">
        <v>26</v>
      </c>
      <c r="L3" s="40" t="s">
        <v>53</v>
      </c>
      <c r="M3" s="42" t="s">
        <v>76</v>
      </c>
    </row>
    <row r="4" spans="1:13" ht="13.5" customHeight="1" thickBot="1">
      <c r="A4" s="6"/>
      <c r="B4" s="43" t="s">
        <v>22</v>
      </c>
      <c r="C4" s="44" t="s">
        <v>77</v>
      </c>
      <c r="D4" s="44" t="s">
        <v>12</v>
      </c>
      <c r="E4" s="44" t="s">
        <v>17</v>
      </c>
      <c r="F4" s="44" t="s">
        <v>78</v>
      </c>
      <c r="G4" s="44" t="s">
        <v>17</v>
      </c>
      <c r="H4" s="44" t="s">
        <v>77</v>
      </c>
      <c r="I4" s="44" t="s">
        <v>12</v>
      </c>
      <c r="J4" s="44" t="s">
        <v>17</v>
      </c>
      <c r="K4" s="45" t="s">
        <v>78</v>
      </c>
      <c r="L4" s="44" t="s">
        <v>77</v>
      </c>
      <c r="M4" s="46"/>
    </row>
    <row r="5" spans="1:13" ht="13.5" customHeight="1" thickTop="1">
      <c r="A5" s="6"/>
      <c r="B5" s="39" t="s">
        <v>79</v>
      </c>
      <c r="C5" s="40" t="s">
        <v>80</v>
      </c>
      <c r="D5" s="40" t="s">
        <v>81</v>
      </c>
      <c r="E5" s="40" t="s">
        <v>82</v>
      </c>
      <c r="F5" s="40" t="s">
        <v>83</v>
      </c>
      <c r="G5" s="40" t="s">
        <v>84</v>
      </c>
      <c r="H5" s="40" t="s">
        <v>85</v>
      </c>
      <c r="I5" s="40" t="s">
        <v>86</v>
      </c>
      <c r="J5" s="40" t="s">
        <v>87</v>
      </c>
      <c r="K5" s="40" t="s">
        <v>139</v>
      </c>
      <c r="L5" s="40" t="s">
        <v>88</v>
      </c>
      <c r="M5" s="42" t="s">
        <v>89</v>
      </c>
    </row>
    <row r="6" spans="1:13" ht="13.5" customHeight="1" thickBot="1">
      <c r="A6" s="6"/>
      <c r="B6" s="43" t="s">
        <v>22</v>
      </c>
      <c r="C6" s="44" t="s">
        <v>90</v>
      </c>
      <c r="D6" s="44" t="s">
        <v>90</v>
      </c>
      <c r="E6" s="44" t="s">
        <v>90</v>
      </c>
      <c r="F6" s="44" t="s">
        <v>91</v>
      </c>
      <c r="G6" s="44" t="s">
        <v>92</v>
      </c>
      <c r="H6" s="44" t="s">
        <v>93</v>
      </c>
      <c r="I6" s="44" t="s">
        <v>91</v>
      </c>
      <c r="J6" s="44" t="s">
        <v>94</v>
      </c>
      <c r="K6" s="44" t="s">
        <v>94</v>
      </c>
      <c r="L6" s="44" t="s">
        <v>94</v>
      </c>
      <c r="M6" s="46"/>
    </row>
    <row r="7" spans="1:13" ht="13.5" customHeight="1" thickTop="1">
      <c r="A7" s="6"/>
      <c r="B7" s="39" t="s">
        <v>96</v>
      </c>
      <c r="C7" s="47" t="s">
        <v>98</v>
      </c>
      <c r="D7" s="47" t="s">
        <v>99</v>
      </c>
      <c r="E7" s="40" t="s">
        <v>70</v>
      </c>
      <c r="F7" s="47" t="s">
        <v>100</v>
      </c>
      <c r="G7" s="47" t="s">
        <v>101</v>
      </c>
      <c r="H7" s="47" t="s">
        <v>102</v>
      </c>
      <c r="I7" s="47" t="s">
        <v>65</v>
      </c>
      <c r="J7" s="47" t="s">
        <v>103</v>
      </c>
      <c r="K7" s="47" t="s">
        <v>104</v>
      </c>
      <c r="L7" s="40" t="s">
        <v>105</v>
      </c>
      <c r="M7" s="42" t="s">
        <v>106</v>
      </c>
    </row>
    <row r="8" spans="1:13" ht="13.5" customHeight="1" thickBot="1">
      <c r="A8" s="6"/>
      <c r="B8" s="43" t="s">
        <v>97</v>
      </c>
      <c r="C8" s="48" t="s">
        <v>95</v>
      </c>
      <c r="D8" s="48" t="s">
        <v>107</v>
      </c>
      <c r="E8" s="44" t="s">
        <v>95</v>
      </c>
      <c r="F8" s="48" t="s">
        <v>108</v>
      </c>
      <c r="G8" s="48" t="s">
        <v>107</v>
      </c>
      <c r="H8" s="48" t="s">
        <v>108</v>
      </c>
      <c r="I8" s="48" t="s">
        <v>109</v>
      </c>
      <c r="J8" s="48" t="s">
        <v>110</v>
      </c>
      <c r="K8" s="48" t="s">
        <v>109</v>
      </c>
      <c r="L8" s="44" t="s">
        <v>110</v>
      </c>
      <c r="M8" s="46"/>
    </row>
    <row r="9" spans="1:13" ht="13.5" customHeight="1" thickTop="1">
      <c r="A9" s="6"/>
      <c r="B9" s="39" t="s">
        <v>111</v>
      </c>
      <c r="C9" s="40" t="s">
        <v>112</v>
      </c>
      <c r="D9" s="40" t="s">
        <v>135</v>
      </c>
      <c r="E9" s="40" t="s">
        <v>136</v>
      </c>
      <c r="F9" s="40" t="s">
        <v>137</v>
      </c>
      <c r="G9" s="40" t="s">
        <v>113</v>
      </c>
      <c r="H9" s="40" t="s">
        <v>114</v>
      </c>
      <c r="I9" s="40" t="s">
        <v>61</v>
      </c>
      <c r="J9" s="40" t="s">
        <v>134</v>
      </c>
      <c r="K9" s="40" t="s">
        <v>138</v>
      </c>
      <c r="L9" s="40" t="s">
        <v>115</v>
      </c>
      <c r="M9" s="42" t="s">
        <v>116</v>
      </c>
    </row>
    <row r="10" spans="1:13" ht="13.5" customHeight="1" thickBot="1">
      <c r="A10" s="6"/>
      <c r="B10" s="43" t="s">
        <v>97</v>
      </c>
      <c r="C10" s="44" t="s">
        <v>266</v>
      </c>
      <c r="D10" s="44" t="s">
        <v>117</v>
      </c>
      <c r="E10" s="44" t="s">
        <v>117</v>
      </c>
      <c r="F10" s="44" t="s">
        <v>266</v>
      </c>
      <c r="G10" s="44" t="s">
        <v>118</v>
      </c>
      <c r="H10" s="44" t="s">
        <v>119</v>
      </c>
      <c r="I10" s="44" t="s">
        <v>120</v>
      </c>
      <c r="J10" s="44" t="s">
        <v>120</v>
      </c>
      <c r="K10" s="44" t="s">
        <v>118</v>
      </c>
      <c r="L10" s="44" t="s">
        <v>119</v>
      </c>
      <c r="M10" s="46"/>
    </row>
    <row r="11" spans="1:13" ht="13.5" customHeight="1" thickTop="1">
      <c r="A11" s="6"/>
      <c r="B11" s="39" t="s">
        <v>121</v>
      </c>
      <c r="C11" s="40" t="s">
        <v>126</v>
      </c>
      <c r="D11" s="40" t="s">
        <v>127</v>
      </c>
      <c r="E11" s="40" t="s">
        <v>140</v>
      </c>
      <c r="F11" s="40" t="s">
        <v>141</v>
      </c>
      <c r="G11" s="40" t="s">
        <v>128</v>
      </c>
      <c r="H11" s="40" t="s">
        <v>129</v>
      </c>
      <c r="I11" s="40" t="s">
        <v>130</v>
      </c>
      <c r="J11" s="40" t="s">
        <v>142</v>
      </c>
      <c r="K11" s="40" t="s">
        <v>131</v>
      </c>
      <c r="L11" s="40" t="s">
        <v>132</v>
      </c>
      <c r="M11" s="46" t="s">
        <v>133</v>
      </c>
    </row>
    <row r="12" spans="1:13" ht="13.5" customHeight="1" thickBot="1">
      <c r="A12" s="6"/>
      <c r="B12" s="43" t="s">
        <v>57</v>
      </c>
      <c r="C12" s="49" t="s">
        <v>122</v>
      </c>
      <c r="D12" s="44" t="s">
        <v>62</v>
      </c>
      <c r="E12" s="44" t="s">
        <v>123</v>
      </c>
      <c r="F12" s="44" t="s">
        <v>125</v>
      </c>
      <c r="G12" s="44" t="s">
        <v>124</v>
      </c>
      <c r="H12" s="44" t="s">
        <v>124</v>
      </c>
      <c r="I12" s="44" t="s">
        <v>122</v>
      </c>
      <c r="J12" s="44" t="s">
        <v>123</v>
      </c>
      <c r="K12" s="44" t="s">
        <v>62</v>
      </c>
      <c r="L12" s="44" t="s">
        <v>125</v>
      </c>
      <c r="M12" s="46"/>
    </row>
    <row r="13" spans="1:13" ht="13.5" customHeight="1" thickTop="1">
      <c r="A13" s="6"/>
      <c r="B13" s="39" t="s">
        <v>143</v>
      </c>
      <c r="C13" s="40" t="s">
        <v>144</v>
      </c>
      <c r="D13" s="40" t="s">
        <v>145</v>
      </c>
      <c r="E13" s="40" t="s">
        <v>58</v>
      </c>
      <c r="F13" s="40" t="s">
        <v>146</v>
      </c>
      <c r="G13" s="40" t="s">
        <v>147</v>
      </c>
      <c r="H13" s="40" t="s">
        <v>148</v>
      </c>
      <c r="I13" s="40" t="s">
        <v>149</v>
      </c>
      <c r="J13" s="40" t="s">
        <v>150</v>
      </c>
      <c r="K13" s="40" t="s">
        <v>151</v>
      </c>
      <c r="L13" s="40" t="s">
        <v>152</v>
      </c>
      <c r="M13" s="42" t="s">
        <v>153</v>
      </c>
    </row>
    <row r="14" spans="1:13" ht="13.5" customHeight="1" thickBot="1">
      <c r="A14" s="6"/>
      <c r="B14" s="43" t="s">
        <v>57</v>
      </c>
      <c r="C14" s="49" t="s">
        <v>19</v>
      </c>
      <c r="D14" s="44" t="s">
        <v>154</v>
      </c>
      <c r="E14" s="44" t="s">
        <v>155</v>
      </c>
      <c r="F14" s="44" t="s">
        <v>19</v>
      </c>
      <c r="G14" s="44" t="s">
        <v>154</v>
      </c>
      <c r="H14" s="49" t="s">
        <v>18</v>
      </c>
      <c r="I14" s="44" t="s">
        <v>156</v>
      </c>
      <c r="J14" s="44" t="s">
        <v>155</v>
      </c>
      <c r="K14" s="49" t="s">
        <v>18</v>
      </c>
      <c r="L14" s="44" t="s">
        <v>156</v>
      </c>
      <c r="M14" s="50"/>
    </row>
    <row r="15" spans="1:13" ht="13.5" customHeight="1" thickTop="1">
      <c r="A15" s="6"/>
      <c r="B15" s="39" t="s">
        <v>157</v>
      </c>
      <c r="C15" s="40" t="s">
        <v>158</v>
      </c>
      <c r="D15" s="40" t="s">
        <v>159</v>
      </c>
      <c r="E15" s="40" t="s">
        <v>160</v>
      </c>
      <c r="F15" s="40" t="s">
        <v>161</v>
      </c>
      <c r="G15" s="40" t="s">
        <v>162</v>
      </c>
      <c r="H15" s="41" t="s">
        <v>163</v>
      </c>
      <c r="I15" s="41" t="s">
        <v>164</v>
      </c>
      <c r="J15" s="40" t="s">
        <v>165</v>
      </c>
      <c r="K15" s="40" t="s">
        <v>165</v>
      </c>
      <c r="L15" s="40" t="s">
        <v>101</v>
      </c>
      <c r="M15" s="42" t="s">
        <v>166</v>
      </c>
    </row>
    <row r="16" spans="1:13" ht="13.5" customHeight="1" thickBot="1">
      <c r="A16" s="6"/>
      <c r="B16" s="51" t="s">
        <v>23</v>
      </c>
      <c r="C16" s="52" t="s">
        <v>13</v>
      </c>
      <c r="D16" s="52" t="s">
        <v>30</v>
      </c>
      <c r="E16" s="52" t="s">
        <v>30</v>
      </c>
      <c r="F16" s="52" t="s">
        <v>27</v>
      </c>
      <c r="G16" s="52" t="s">
        <v>30</v>
      </c>
      <c r="H16" s="53" t="s">
        <v>14</v>
      </c>
      <c r="I16" s="53" t="s">
        <v>14</v>
      </c>
      <c r="J16" s="52" t="s">
        <v>14</v>
      </c>
      <c r="K16" s="52" t="s">
        <v>13</v>
      </c>
      <c r="L16" s="52" t="s">
        <v>27</v>
      </c>
      <c r="M16" s="52"/>
    </row>
    <row r="17" spans="1:13" ht="13.5" customHeight="1" thickTop="1">
      <c r="A17" s="6"/>
      <c r="B17" s="39" t="s">
        <v>167</v>
      </c>
      <c r="C17" s="41" t="s">
        <v>170</v>
      </c>
      <c r="D17" s="40" t="s">
        <v>171</v>
      </c>
      <c r="E17" s="40" t="s">
        <v>172</v>
      </c>
      <c r="F17" s="40" t="s">
        <v>173</v>
      </c>
      <c r="G17" s="40" t="s">
        <v>174</v>
      </c>
      <c r="H17" s="40" t="s">
        <v>99</v>
      </c>
      <c r="I17" s="40" t="s">
        <v>175</v>
      </c>
      <c r="J17" s="40" t="s">
        <v>176</v>
      </c>
      <c r="K17" s="40" t="s">
        <v>177</v>
      </c>
      <c r="L17" s="40" t="s">
        <v>178</v>
      </c>
      <c r="M17" s="42" t="s">
        <v>169</v>
      </c>
    </row>
    <row r="18" spans="1:13" ht="13.5" customHeight="1" thickBot="1">
      <c r="A18" s="6"/>
      <c r="B18" s="43" t="s">
        <v>23</v>
      </c>
      <c r="C18" s="45" t="s">
        <v>35</v>
      </c>
      <c r="D18" s="44" t="s">
        <v>32</v>
      </c>
      <c r="E18" s="44" t="s">
        <v>33</v>
      </c>
      <c r="F18" s="44" t="s">
        <v>34</v>
      </c>
      <c r="G18" s="44" t="s">
        <v>168</v>
      </c>
      <c r="H18" s="44" t="s">
        <v>32</v>
      </c>
      <c r="I18" s="44" t="s">
        <v>33</v>
      </c>
      <c r="J18" s="44" t="s">
        <v>35</v>
      </c>
      <c r="K18" s="44" t="s">
        <v>34</v>
      </c>
      <c r="L18" s="44" t="s">
        <v>168</v>
      </c>
      <c r="M18" s="44"/>
    </row>
    <row r="19" spans="1:13" ht="13.5" customHeight="1" thickTop="1">
      <c r="A19" s="6"/>
      <c r="B19" s="39" t="s">
        <v>179</v>
      </c>
      <c r="C19" s="40" t="s">
        <v>159</v>
      </c>
      <c r="D19" s="40" t="s">
        <v>182</v>
      </c>
      <c r="E19" s="40" t="s">
        <v>42</v>
      </c>
      <c r="F19" s="40" t="s">
        <v>39</v>
      </c>
      <c r="G19" s="41" t="s">
        <v>183</v>
      </c>
      <c r="H19" s="40" t="s">
        <v>184</v>
      </c>
      <c r="I19" s="40" t="s">
        <v>185</v>
      </c>
      <c r="J19" s="40" t="s">
        <v>186</v>
      </c>
      <c r="K19" s="40" t="s">
        <v>187</v>
      </c>
      <c r="L19" s="40" t="s">
        <v>188</v>
      </c>
      <c r="M19" s="42" t="s">
        <v>181</v>
      </c>
    </row>
    <row r="20" spans="1:13" ht="13.5" customHeight="1" thickBot="1">
      <c r="A20" s="6"/>
      <c r="B20" s="43" t="s">
        <v>23</v>
      </c>
      <c r="C20" s="44" t="s">
        <v>28</v>
      </c>
      <c r="D20" s="44" t="s">
        <v>180</v>
      </c>
      <c r="E20" s="44" t="s">
        <v>16</v>
      </c>
      <c r="F20" s="44" t="s">
        <v>29</v>
      </c>
      <c r="G20" s="45" t="s">
        <v>29</v>
      </c>
      <c r="H20" s="44" t="s">
        <v>28</v>
      </c>
      <c r="I20" s="44" t="s">
        <v>180</v>
      </c>
      <c r="J20" s="44" t="s">
        <v>15</v>
      </c>
      <c r="K20" s="44" t="s">
        <v>15</v>
      </c>
      <c r="L20" s="44" t="s">
        <v>16</v>
      </c>
      <c r="M20" s="50"/>
    </row>
    <row r="21" spans="1:13" ht="13.5" customHeight="1" thickTop="1">
      <c r="A21" s="6"/>
      <c r="B21" s="39" t="s">
        <v>189</v>
      </c>
      <c r="C21" s="40" t="s">
        <v>190</v>
      </c>
      <c r="D21" s="40" t="s">
        <v>191</v>
      </c>
      <c r="E21" s="41" t="s">
        <v>192</v>
      </c>
      <c r="F21" s="40" t="s">
        <v>193</v>
      </c>
      <c r="G21" s="40" t="s">
        <v>41</v>
      </c>
      <c r="H21" s="40" t="s">
        <v>194</v>
      </c>
      <c r="I21" s="40" t="s">
        <v>195</v>
      </c>
      <c r="J21" s="40" t="s">
        <v>105</v>
      </c>
      <c r="K21" s="40" t="s">
        <v>196</v>
      </c>
      <c r="L21" s="40" t="s">
        <v>197</v>
      </c>
      <c r="M21" s="42" t="s">
        <v>198</v>
      </c>
    </row>
    <row r="22" spans="1:13" ht="13.5" customHeight="1" thickBot="1">
      <c r="A22" s="6"/>
      <c r="B22" s="43" t="s">
        <v>23</v>
      </c>
      <c r="C22" s="44" t="s">
        <v>199</v>
      </c>
      <c r="D22" s="44" t="s">
        <v>200</v>
      </c>
      <c r="E22" s="45" t="s">
        <v>199</v>
      </c>
      <c r="F22" s="44" t="s">
        <v>201</v>
      </c>
      <c r="G22" s="44" t="s">
        <v>202</v>
      </c>
      <c r="H22" s="44" t="s">
        <v>200</v>
      </c>
      <c r="I22" s="44" t="s">
        <v>305</v>
      </c>
      <c r="J22" s="44" t="s">
        <v>202</v>
      </c>
      <c r="K22" s="44" t="s">
        <v>305</v>
      </c>
      <c r="L22" s="44" t="s">
        <v>201</v>
      </c>
      <c r="M22" s="50"/>
    </row>
    <row r="23" spans="1:13" ht="13.5" customHeight="1" thickTop="1">
      <c r="A23" s="6"/>
      <c r="B23" s="39" t="s">
        <v>47</v>
      </c>
      <c r="C23" s="40" t="s">
        <v>203</v>
      </c>
      <c r="D23" s="40" t="s">
        <v>113</v>
      </c>
      <c r="E23" s="40" t="s">
        <v>66</v>
      </c>
      <c r="F23" s="40" t="s">
        <v>204</v>
      </c>
      <c r="G23" s="40" t="s">
        <v>205</v>
      </c>
      <c r="H23" s="40" t="s">
        <v>178</v>
      </c>
      <c r="I23" s="40" t="s">
        <v>206</v>
      </c>
      <c r="J23" s="40" t="s">
        <v>55</v>
      </c>
      <c r="K23" s="40" t="s">
        <v>207</v>
      </c>
      <c r="L23" s="40" t="s">
        <v>208</v>
      </c>
      <c r="M23" s="42" t="s">
        <v>209</v>
      </c>
    </row>
    <row r="24" spans="1:13" ht="13.5" customHeight="1" thickBot="1">
      <c r="A24" s="6"/>
      <c r="B24" s="51" t="s">
        <v>52</v>
      </c>
      <c r="C24" s="52" t="s">
        <v>48</v>
      </c>
      <c r="D24" s="52" t="s">
        <v>49</v>
      </c>
      <c r="E24" s="52" t="s">
        <v>50</v>
      </c>
      <c r="F24" s="52" t="s">
        <v>51</v>
      </c>
      <c r="G24" s="52" t="s">
        <v>210</v>
      </c>
      <c r="H24" s="52" t="s">
        <v>48</v>
      </c>
      <c r="I24" s="52" t="s">
        <v>49</v>
      </c>
      <c r="J24" s="52" t="s">
        <v>51</v>
      </c>
      <c r="K24" s="52" t="s">
        <v>50</v>
      </c>
      <c r="L24" s="52" t="s">
        <v>210</v>
      </c>
      <c r="M24" s="54"/>
    </row>
    <row r="25" spans="1:13" ht="13.5" customHeight="1" thickTop="1">
      <c r="A25" s="6"/>
      <c r="B25" s="39" t="s">
        <v>211</v>
      </c>
      <c r="C25" s="40" t="s">
        <v>215</v>
      </c>
      <c r="D25" s="40" t="s">
        <v>216</v>
      </c>
      <c r="E25" s="40" t="s">
        <v>217</v>
      </c>
      <c r="F25" s="40" t="s">
        <v>218</v>
      </c>
      <c r="G25" s="40" t="s">
        <v>219</v>
      </c>
      <c r="H25" s="40" t="s">
        <v>146</v>
      </c>
      <c r="I25" s="40" t="s">
        <v>220</v>
      </c>
      <c r="J25" s="40" t="s">
        <v>221</v>
      </c>
      <c r="K25" s="40" t="s">
        <v>135</v>
      </c>
      <c r="L25" s="40" t="s">
        <v>222</v>
      </c>
      <c r="M25" s="42" t="s">
        <v>223</v>
      </c>
    </row>
    <row r="26" spans="1:13" ht="13.5" customHeight="1" thickBot="1">
      <c r="A26" s="6"/>
      <c r="B26" s="51" t="s">
        <v>52</v>
      </c>
      <c r="C26" s="52" t="s">
        <v>212</v>
      </c>
      <c r="D26" s="52" t="s">
        <v>213</v>
      </c>
      <c r="E26" s="52" t="s">
        <v>214</v>
      </c>
      <c r="F26" s="52" t="s">
        <v>60</v>
      </c>
      <c r="G26" s="52" t="s">
        <v>59</v>
      </c>
      <c r="H26" s="52" t="s">
        <v>212</v>
      </c>
      <c r="I26" s="52" t="s">
        <v>213</v>
      </c>
      <c r="J26" s="52" t="s">
        <v>214</v>
      </c>
      <c r="K26" s="52" t="s">
        <v>60</v>
      </c>
      <c r="L26" s="52" t="s">
        <v>59</v>
      </c>
      <c r="M26" s="54"/>
    </row>
    <row r="27" spans="1:13" ht="13.5" customHeight="1" thickTop="1">
      <c r="A27" s="6"/>
      <c r="B27" s="39" t="s">
        <v>224</v>
      </c>
      <c r="C27" s="40" t="s">
        <v>67</v>
      </c>
      <c r="D27" s="40" t="s">
        <v>237</v>
      </c>
      <c r="E27" s="40" t="s">
        <v>238</v>
      </c>
      <c r="F27" s="40" t="s">
        <v>239</v>
      </c>
      <c r="G27" s="40" t="s">
        <v>240</v>
      </c>
      <c r="H27" s="40" t="s">
        <v>241</v>
      </c>
      <c r="I27" s="40" t="s">
        <v>242</v>
      </c>
      <c r="J27" s="40" t="s">
        <v>243</v>
      </c>
      <c r="K27" s="40" t="s">
        <v>244</v>
      </c>
      <c r="L27" s="40" t="s">
        <v>245</v>
      </c>
      <c r="M27" s="42" t="s">
        <v>229</v>
      </c>
    </row>
    <row r="28" spans="1:13" ht="13.5" customHeight="1" thickBot="1">
      <c r="A28" s="6"/>
      <c r="B28" s="51" t="s">
        <v>52</v>
      </c>
      <c r="C28" s="52" t="s">
        <v>234</v>
      </c>
      <c r="D28" s="52" t="s">
        <v>234</v>
      </c>
      <c r="E28" s="52" t="s">
        <v>235</v>
      </c>
      <c r="F28" s="52" t="s">
        <v>235</v>
      </c>
      <c r="G28" s="52" t="s">
        <v>63</v>
      </c>
      <c r="H28" s="52" t="s">
        <v>236</v>
      </c>
      <c r="I28" s="52" t="s">
        <v>64</v>
      </c>
      <c r="J28" s="52" t="s">
        <v>63</v>
      </c>
      <c r="K28" s="52" t="s">
        <v>236</v>
      </c>
      <c r="L28" s="52" t="s">
        <v>64</v>
      </c>
      <c r="M28" s="54"/>
    </row>
    <row r="29" spans="1:13" ht="13.5" customHeight="1" thickTop="1">
      <c r="A29" s="6"/>
      <c r="B29" s="39" t="s">
        <v>24</v>
      </c>
      <c r="C29" s="40" t="s">
        <v>251</v>
      </c>
      <c r="D29" s="40" t="s">
        <v>252</v>
      </c>
      <c r="E29" s="47" t="s">
        <v>247</v>
      </c>
      <c r="F29" s="41" t="s">
        <v>249</v>
      </c>
      <c r="G29" s="40" t="s">
        <v>253</v>
      </c>
      <c r="H29" s="40" t="s">
        <v>254</v>
      </c>
      <c r="I29" s="40" t="s">
        <v>255</v>
      </c>
      <c r="J29" s="41" t="s">
        <v>256</v>
      </c>
      <c r="K29" s="40" t="s">
        <v>257</v>
      </c>
      <c r="L29" s="41" t="s">
        <v>250</v>
      </c>
      <c r="M29" s="42" t="s">
        <v>230</v>
      </c>
    </row>
    <row r="30" spans="1:13" ht="13.5" customHeight="1" thickBot="1">
      <c r="A30" s="6"/>
      <c r="B30" s="43" t="s">
        <v>225</v>
      </c>
      <c r="C30" s="52" t="s">
        <v>36</v>
      </c>
      <c r="D30" s="52" t="s">
        <v>246</v>
      </c>
      <c r="E30" s="55" t="s">
        <v>248</v>
      </c>
      <c r="F30" s="53" t="s">
        <v>37</v>
      </c>
      <c r="G30" s="52" t="s">
        <v>38</v>
      </c>
      <c r="H30" s="52" t="s">
        <v>25</v>
      </c>
      <c r="I30" s="52" t="s">
        <v>25</v>
      </c>
      <c r="J30" s="53" t="s">
        <v>36</v>
      </c>
      <c r="K30" s="52" t="s">
        <v>246</v>
      </c>
      <c r="L30" s="53" t="s">
        <v>37</v>
      </c>
      <c r="M30" s="54"/>
    </row>
    <row r="31" spans="1:13" ht="13.5" customHeight="1" thickTop="1">
      <c r="A31" s="6"/>
      <c r="B31" s="39" t="s">
        <v>226</v>
      </c>
      <c r="C31" s="40" t="s">
        <v>258</v>
      </c>
      <c r="D31" s="41" t="s">
        <v>31</v>
      </c>
      <c r="E31" s="40" t="s">
        <v>259</v>
      </c>
      <c r="F31" s="40" t="s">
        <v>54</v>
      </c>
      <c r="G31" s="40" t="s">
        <v>261</v>
      </c>
      <c r="H31" s="40" t="s">
        <v>260</v>
      </c>
      <c r="I31" s="40" t="s">
        <v>261</v>
      </c>
      <c r="J31" s="40" t="s">
        <v>262</v>
      </c>
      <c r="K31" s="40" t="s">
        <v>263</v>
      </c>
      <c r="L31" s="40" t="s">
        <v>264</v>
      </c>
      <c r="M31" s="42" t="s">
        <v>231</v>
      </c>
    </row>
    <row r="32" spans="1:13" ht="13.5" customHeight="1" thickBot="1">
      <c r="A32" s="6"/>
      <c r="B32" s="43" t="s">
        <v>225</v>
      </c>
      <c r="C32" s="52" t="s">
        <v>265</v>
      </c>
      <c r="D32" s="53" t="s">
        <v>46</v>
      </c>
      <c r="E32" s="52" t="s">
        <v>267</v>
      </c>
      <c r="F32" s="52" t="s">
        <v>45</v>
      </c>
      <c r="G32" s="52" t="s">
        <v>43</v>
      </c>
      <c r="H32" s="52" t="s">
        <v>46</v>
      </c>
      <c r="I32" s="52" t="s">
        <v>268</v>
      </c>
      <c r="J32" s="52" t="s">
        <v>44</v>
      </c>
      <c r="K32" s="52" t="s">
        <v>267</v>
      </c>
      <c r="L32" s="52" t="s">
        <v>45</v>
      </c>
      <c r="M32" s="54"/>
    </row>
    <row r="33" spans="1:13" ht="13.5" customHeight="1" thickTop="1">
      <c r="A33" s="6"/>
      <c r="B33" s="39" t="s">
        <v>227</v>
      </c>
      <c r="C33" s="40" t="s">
        <v>279</v>
      </c>
      <c r="D33" s="40" t="s">
        <v>280</v>
      </c>
      <c r="E33" s="40" t="s">
        <v>281</v>
      </c>
      <c r="F33" s="40" t="s">
        <v>282</v>
      </c>
      <c r="G33" s="40" t="s">
        <v>283</v>
      </c>
      <c r="H33" s="40" t="s">
        <v>284</v>
      </c>
      <c r="I33" s="40" t="s">
        <v>285</v>
      </c>
      <c r="J33" s="40" t="s">
        <v>56</v>
      </c>
      <c r="K33" s="40" t="s">
        <v>286</v>
      </c>
      <c r="L33" s="47" t="s">
        <v>287</v>
      </c>
      <c r="M33" s="42" t="s">
        <v>232</v>
      </c>
    </row>
    <row r="34" spans="1:13" ht="13.5" customHeight="1" thickBot="1">
      <c r="A34" s="6"/>
      <c r="B34" s="43" t="s">
        <v>225</v>
      </c>
      <c r="C34" s="52" t="s">
        <v>269</v>
      </c>
      <c r="D34" s="52" t="s">
        <v>270</v>
      </c>
      <c r="E34" s="52" t="s">
        <v>271</v>
      </c>
      <c r="F34" s="52" t="s">
        <v>272</v>
      </c>
      <c r="G34" s="52" t="s">
        <v>273</v>
      </c>
      <c r="H34" s="52" t="s">
        <v>274</v>
      </c>
      <c r="I34" s="52" t="s">
        <v>275</v>
      </c>
      <c r="J34" s="52" t="s">
        <v>276</v>
      </c>
      <c r="K34" s="52" t="s">
        <v>277</v>
      </c>
      <c r="L34" s="55" t="s">
        <v>278</v>
      </c>
      <c r="M34" s="54"/>
    </row>
    <row r="35" spans="1:13" ht="13.5" customHeight="1" thickTop="1">
      <c r="A35" s="6"/>
      <c r="B35" s="39" t="s">
        <v>228</v>
      </c>
      <c r="C35" s="40" t="s">
        <v>173</v>
      </c>
      <c r="D35" s="40" t="s">
        <v>288</v>
      </c>
      <c r="E35" s="40" t="s">
        <v>88</v>
      </c>
      <c r="F35" s="40" t="s">
        <v>289</v>
      </c>
      <c r="G35" s="40" t="s">
        <v>186</v>
      </c>
      <c r="H35" s="40" t="s">
        <v>290</v>
      </c>
      <c r="I35" s="40" t="s">
        <v>161</v>
      </c>
      <c r="J35" s="40" t="s">
        <v>291</v>
      </c>
      <c r="K35" s="40" t="s">
        <v>292</v>
      </c>
      <c r="L35" s="40" t="s">
        <v>293</v>
      </c>
      <c r="M35" s="42" t="s">
        <v>233</v>
      </c>
    </row>
    <row r="36" spans="1:13" ht="13.5" customHeight="1" thickBot="1">
      <c r="A36" s="6"/>
      <c r="B36" s="43" t="s">
        <v>225</v>
      </c>
      <c r="C36" s="52" t="s">
        <v>294</v>
      </c>
      <c r="D36" s="52" t="s">
        <v>295</v>
      </c>
      <c r="E36" s="52" t="s">
        <v>295</v>
      </c>
      <c r="F36" s="52" t="s">
        <v>296</v>
      </c>
      <c r="G36" s="52" t="s">
        <v>296</v>
      </c>
      <c r="H36" s="52" t="s">
        <v>297</v>
      </c>
      <c r="I36" s="52" t="s">
        <v>294</v>
      </c>
      <c r="J36" s="52" t="s">
        <v>297</v>
      </c>
      <c r="K36" s="52" t="s">
        <v>298</v>
      </c>
      <c r="L36" s="52" t="s">
        <v>299</v>
      </c>
      <c r="M36" s="54"/>
    </row>
    <row r="37" spans="1:13" ht="13.5" thickTop="1">
      <c r="A37" s="6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2"/>
    </row>
    <row r="38" spans="1:13" ht="12.75">
      <c r="A38" s="6"/>
      <c r="B38" s="56" t="s">
        <v>300</v>
      </c>
      <c r="C38" s="57" t="s">
        <v>302</v>
      </c>
      <c r="D38" s="57" t="s">
        <v>311</v>
      </c>
      <c r="E38" s="57" t="s">
        <v>312</v>
      </c>
      <c r="F38" s="57" t="s">
        <v>313</v>
      </c>
      <c r="G38" s="57" t="s">
        <v>316</v>
      </c>
      <c r="H38" s="57" t="s">
        <v>317</v>
      </c>
      <c r="I38" s="57" t="s">
        <v>320</v>
      </c>
      <c r="J38" s="57" t="s">
        <v>319</v>
      </c>
      <c r="K38" s="57" t="s">
        <v>318</v>
      </c>
      <c r="L38" s="57" t="s">
        <v>203</v>
      </c>
      <c r="M38" s="58"/>
    </row>
    <row r="39" spans="1:13" ht="12.75">
      <c r="A39" s="6"/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4"/>
    </row>
    <row r="40" spans="1:13" ht="12.75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</row>
    <row r="41" spans="2:3" ht="12.75">
      <c r="B41" s="13"/>
      <c r="C41" s="12" t="s">
        <v>20</v>
      </c>
    </row>
    <row r="42" spans="2:3" ht="12.75">
      <c r="B42" s="17"/>
      <c r="C42" s="12" t="s">
        <v>21</v>
      </c>
    </row>
  </sheetData>
  <printOptions gridLines="1"/>
  <pageMargins left="0.32" right="0.25" top="0.53" bottom="0.3" header="0.25" footer="0.25"/>
  <pageSetup horizontalDpi="300" verticalDpi="300" orientation="landscape" r:id="rId1"/>
  <headerFooter alignWithMargins="0">
    <oddHeader>&amp;L&amp;"Trebuchet MS,Bold"&amp;14 2005 Catskill Mountain Road Relay - Final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M23"/>
  <sheetViews>
    <sheetView zoomScale="125" zoomScaleNormal="125" workbookViewId="0" topLeftCell="A1">
      <selection activeCell="M21" sqref="B4:M21"/>
    </sheetView>
  </sheetViews>
  <sheetFormatPr defaultColWidth="9.140625" defaultRowHeight="12.75"/>
  <cols>
    <col min="1" max="1" width="3.140625" style="0" customWidth="1"/>
    <col min="2" max="2" width="21.57421875" style="0" bestFit="1" customWidth="1"/>
    <col min="3" max="13" width="8.7109375" style="0" customWidth="1"/>
  </cols>
  <sheetData>
    <row r="3" ht="13.5" thickBot="1"/>
    <row r="4" spans="2:13" ht="14.25" thickBot="1" thickTop="1">
      <c r="B4" s="36" t="s">
        <v>303</v>
      </c>
      <c r="C4" s="37">
        <v>1</v>
      </c>
      <c r="D4" s="37">
        <v>2</v>
      </c>
      <c r="E4" s="37">
        <v>3</v>
      </c>
      <c r="F4" s="37">
        <v>4</v>
      </c>
      <c r="G4" s="37">
        <v>5</v>
      </c>
      <c r="H4" s="37">
        <v>6</v>
      </c>
      <c r="I4" s="37">
        <v>7</v>
      </c>
      <c r="J4" s="37">
        <v>8</v>
      </c>
      <c r="K4" s="37">
        <v>9</v>
      </c>
      <c r="L4" s="37">
        <v>10</v>
      </c>
      <c r="M4" s="38" t="s">
        <v>304</v>
      </c>
    </row>
    <row r="5" spans="1:13" s="5" customFormat="1" ht="13.5" customHeight="1" thickTop="1">
      <c r="A5" s="20"/>
      <c r="B5" s="32" t="s">
        <v>68</v>
      </c>
      <c r="C5" s="33">
        <v>0.03177083333333333</v>
      </c>
      <c r="D5" s="33">
        <v>0.0359837962962963</v>
      </c>
      <c r="E5" s="33">
        <v>0.03208333333333333</v>
      </c>
      <c r="F5" s="33">
        <v>0.0315625</v>
      </c>
      <c r="G5" s="33">
        <v>0.03163194444444444</v>
      </c>
      <c r="H5" s="33">
        <v>0.03226851851851852</v>
      </c>
      <c r="I5" s="33">
        <v>0.03684027777777778</v>
      </c>
      <c r="J5" s="33">
        <v>0.03436342592592593</v>
      </c>
      <c r="K5" s="34">
        <v>0.028657407407407406</v>
      </c>
      <c r="L5" s="33">
        <v>0.03425925925925926</v>
      </c>
      <c r="M5" s="35" t="s">
        <v>76</v>
      </c>
    </row>
    <row r="6" spans="1:13" s="5" customFormat="1" ht="13.5" customHeight="1">
      <c r="A6" s="20"/>
      <c r="B6" s="21" t="s">
        <v>79</v>
      </c>
      <c r="C6" s="25">
        <v>0.032916666666666664</v>
      </c>
      <c r="D6" s="25">
        <v>0.03467592592592592</v>
      </c>
      <c r="E6" s="25">
        <v>0.03236111111111111</v>
      </c>
      <c r="F6" s="25">
        <v>0.03913194444444445</v>
      </c>
      <c r="G6" s="25">
        <v>0.030590277777777775</v>
      </c>
      <c r="H6" s="25">
        <v>0.03298611111111111</v>
      </c>
      <c r="I6" s="25">
        <v>0.033900462962962966</v>
      </c>
      <c r="J6" s="25">
        <v>0.039155092592592596</v>
      </c>
      <c r="K6" s="25" t="s">
        <v>139</v>
      </c>
      <c r="L6" s="25">
        <v>0.04099537037037037</v>
      </c>
      <c r="M6" s="24" t="s">
        <v>89</v>
      </c>
    </row>
    <row r="7" spans="1:13" s="5" customFormat="1" ht="13.5" customHeight="1">
      <c r="A7" s="20"/>
      <c r="B7" s="21" t="s">
        <v>96</v>
      </c>
      <c r="C7" s="26">
        <v>0.03325231481481481</v>
      </c>
      <c r="D7" s="26">
        <v>0.031608796296296295</v>
      </c>
      <c r="E7" s="25">
        <v>0.0359837962962963</v>
      </c>
      <c r="F7" s="26">
        <v>0.036041666666666666</v>
      </c>
      <c r="G7" s="26">
        <v>0.03099537037037037</v>
      </c>
      <c r="H7" s="26">
        <v>0.03070601851851852</v>
      </c>
      <c r="I7" s="26">
        <v>0.03346064814814815</v>
      </c>
      <c r="J7" s="26">
        <v>0.03203703703703704</v>
      </c>
      <c r="K7" s="26">
        <v>0.03761574074074074</v>
      </c>
      <c r="L7" s="25">
        <v>0.03329861111111111</v>
      </c>
      <c r="M7" s="24" t="s">
        <v>106</v>
      </c>
    </row>
    <row r="8" spans="1:13" s="5" customFormat="1" ht="13.5" customHeight="1">
      <c r="A8" s="20"/>
      <c r="B8" s="21" t="s">
        <v>111</v>
      </c>
      <c r="C8" s="25">
        <v>0.03650462962962963</v>
      </c>
      <c r="D8" s="25" t="s">
        <v>135</v>
      </c>
      <c r="E8" s="25" t="s">
        <v>136</v>
      </c>
      <c r="F8" s="25" t="s">
        <v>137</v>
      </c>
      <c r="G8" s="25">
        <v>0.03796296296296296</v>
      </c>
      <c r="H8" s="25">
        <v>0.03680555555555556</v>
      </c>
      <c r="I8" s="25">
        <v>0.03888888888888889</v>
      </c>
      <c r="J8" s="25" t="s">
        <v>134</v>
      </c>
      <c r="K8" s="25" t="s">
        <v>138</v>
      </c>
      <c r="L8" s="25">
        <v>0.038981481481481485</v>
      </c>
      <c r="M8" s="24" t="s">
        <v>116</v>
      </c>
    </row>
    <row r="9" spans="1:13" s="5" customFormat="1" ht="13.5" customHeight="1">
      <c r="A9" s="20"/>
      <c r="B9" s="21" t="s">
        <v>121</v>
      </c>
      <c r="C9" s="25">
        <v>0.031712962962962964</v>
      </c>
      <c r="D9" s="25">
        <v>0.03784722222222222</v>
      </c>
      <c r="E9" s="25" t="s">
        <v>140</v>
      </c>
      <c r="F9" s="25" t="s">
        <v>141</v>
      </c>
      <c r="G9" s="25">
        <v>0.03894675925925926</v>
      </c>
      <c r="H9" s="25">
        <v>0.040428240740740744</v>
      </c>
      <c r="I9" s="25">
        <v>0.03190972222222222</v>
      </c>
      <c r="J9" s="25" t="s">
        <v>142</v>
      </c>
      <c r="K9" s="25" t="s">
        <v>131</v>
      </c>
      <c r="L9" s="25">
        <v>0.04162037037037037</v>
      </c>
      <c r="M9" s="24" t="s">
        <v>133</v>
      </c>
    </row>
    <row r="10" spans="1:13" s="5" customFormat="1" ht="13.5" customHeight="1">
      <c r="A10" s="20"/>
      <c r="B10" s="21" t="s">
        <v>143</v>
      </c>
      <c r="C10" s="25">
        <v>0.031342592592592596</v>
      </c>
      <c r="D10" s="25" t="s">
        <v>145</v>
      </c>
      <c r="E10" s="25">
        <v>0.037349537037037035</v>
      </c>
      <c r="F10" s="25">
        <v>0.0365625</v>
      </c>
      <c r="G10" s="25" t="s">
        <v>147</v>
      </c>
      <c r="H10" s="25" t="s">
        <v>148</v>
      </c>
      <c r="I10" s="22">
        <v>0.0425462962962963</v>
      </c>
      <c r="J10" s="25">
        <v>0.04109953703703704</v>
      </c>
      <c r="K10" s="22" t="s">
        <v>151</v>
      </c>
      <c r="L10" s="22" t="s">
        <v>152</v>
      </c>
      <c r="M10" s="24" t="s">
        <v>153</v>
      </c>
    </row>
    <row r="11" spans="1:13" s="5" customFormat="1" ht="13.5" customHeight="1">
      <c r="A11" s="20"/>
      <c r="B11" s="21" t="s">
        <v>157</v>
      </c>
      <c r="C11" s="22">
        <v>0.028958333333333336</v>
      </c>
      <c r="D11" s="25">
        <v>0.030671296296296294</v>
      </c>
      <c r="E11" s="25">
        <v>0.03365740740740741</v>
      </c>
      <c r="F11" s="25">
        <v>0.03542824074074074</v>
      </c>
      <c r="G11" s="25">
        <v>0.030925925925925926</v>
      </c>
      <c r="H11" s="23">
        <v>0.026574074074074073</v>
      </c>
      <c r="I11" s="27">
        <v>0.02695601851851852</v>
      </c>
      <c r="J11" s="25">
        <v>0.0321875</v>
      </c>
      <c r="K11" s="25">
        <v>0.0321875</v>
      </c>
      <c r="L11" s="25">
        <v>0.03099537037037037</v>
      </c>
      <c r="M11" s="24" t="s">
        <v>166</v>
      </c>
    </row>
    <row r="12" spans="1:13" s="5" customFormat="1" ht="13.5" customHeight="1">
      <c r="A12" s="20"/>
      <c r="B12" s="21" t="s">
        <v>167</v>
      </c>
      <c r="C12" s="27">
        <v>0.028055555555555556</v>
      </c>
      <c r="D12" s="25">
        <v>0.031655092592592596</v>
      </c>
      <c r="E12" s="22">
        <v>0.0330787037037037</v>
      </c>
      <c r="F12" s="22">
        <v>0.036273148148148145</v>
      </c>
      <c r="G12" s="22">
        <v>0.03362268518518518</v>
      </c>
      <c r="H12" s="25">
        <v>0.031608796296296295</v>
      </c>
      <c r="I12" s="25">
        <v>0.032546296296296295</v>
      </c>
      <c r="J12" s="25">
        <v>0.03332175925925926</v>
      </c>
      <c r="K12" s="25">
        <v>0.033796296296296297</v>
      </c>
      <c r="L12" s="25">
        <v>0.03726851851851851</v>
      </c>
      <c r="M12" s="24" t="s">
        <v>169</v>
      </c>
    </row>
    <row r="13" spans="1:13" s="5" customFormat="1" ht="13.5" customHeight="1">
      <c r="A13" s="20"/>
      <c r="B13" s="21" t="s">
        <v>179</v>
      </c>
      <c r="C13" s="25">
        <v>0.030671296296296294</v>
      </c>
      <c r="D13" s="25">
        <v>0.0340625</v>
      </c>
      <c r="E13" s="25">
        <v>0.03380787037037037</v>
      </c>
      <c r="F13" s="25">
        <v>0.03460648148148148</v>
      </c>
      <c r="G13" s="27">
        <v>0.02884259259259259</v>
      </c>
      <c r="H13" s="25">
        <v>0.03123842592592593</v>
      </c>
      <c r="I13" s="25">
        <v>0.03418981481481482</v>
      </c>
      <c r="J13" s="25">
        <v>0.0364699074074074</v>
      </c>
      <c r="K13" s="25" t="s">
        <v>187</v>
      </c>
      <c r="L13" s="25">
        <v>0.03412037037037037</v>
      </c>
      <c r="M13" s="24" t="s">
        <v>181</v>
      </c>
    </row>
    <row r="14" spans="1:13" s="5" customFormat="1" ht="13.5" customHeight="1">
      <c r="A14" s="20"/>
      <c r="B14" s="21" t="s">
        <v>189</v>
      </c>
      <c r="C14" s="25">
        <v>0.02775462962962963</v>
      </c>
      <c r="D14" s="22">
        <v>0.03431712962962963</v>
      </c>
      <c r="E14" s="27">
        <v>0.03068287037037037</v>
      </c>
      <c r="F14" s="25">
        <v>0.04037037037037037</v>
      </c>
      <c r="G14" s="25">
        <v>0.029594907407407407</v>
      </c>
      <c r="H14" s="25">
        <v>0.035868055555555556</v>
      </c>
      <c r="I14" s="25">
        <v>0.036898148148148145</v>
      </c>
      <c r="J14" s="25">
        <v>0.03329861111111111</v>
      </c>
      <c r="K14" s="25" t="s">
        <v>196</v>
      </c>
      <c r="L14" s="25">
        <v>0.03635416666666667</v>
      </c>
      <c r="M14" s="24" t="s">
        <v>198</v>
      </c>
    </row>
    <row r="15" spans="1:13" s="5" customFormat="1" ht="13.5" customHeight="1">
      <c r="A15" s="20"/>
      <c r="B15" s="21" t="s">
        <v>47</v>
      </c>
      <c r="C15" s="25">
        <v>0.03599537037037037</v>
      </c>
      <c r="D15" s="25">
        <v>0.03796296296296296</v>
      </c>
      <c r="E15" s="25">
        <v>0.032407407407407406</v>
      </c>
      <c r="F15" s="25">
        <v>0.041493055555555554</v>
      </c>
      <c r="G15" s="25">
        <v>0.03366898148148148</v>
      </c>
      <c r="H15" s="22">
        <v>0.03726851851851851</v>
      </c>
      <c r="I15" s="25">
        <v>0.03775462962962963</v>
      </c>
      <c r="J15" s="25">
        <v>0.04126157407407407</v>
      </c>
      <c r="K15" s="25">
        <v>0.034444444444444444</v>
      </c>
      <c r="L15" s="25">
        <v>0.03608796296296297</v>
      </c>
      <c r="M15" s="24" t="s">
        <v>209</v>
      </c>
    </row>
    <row r="16" spans="1:13" s="5" customFormat="1" ht="13.5" customHeight="1">
      <c r="A16" s="20"/>
      <c r="B16" s="21" t="s">
        <v>211</v>
      </c>
      <c r="C16" s="25">
        <v>0.03832175925925926</v>
      </c>
      <c r="D16" s="25">
        <v>0.03912037037037037</v>
      </c>
      <c r="E16" s="25">
        <v>0.04030092592592593</v>
      </c>
      <c r="F16" s="25" t="s">
        <v>218</v>
      </c>
      <c r="G16" s="25">
        <v>0.03450231481481481</v>
      </c>
      <c r="H16" s="25">
        <v>0.0365625</v>
      </c>
      <c r="I16" s="25">
        <v>0.03768518518518518</v>
      </c>
      <c r="J16" s="25">
        <v>0.041296296296296296</v>
      </c>
      <c r="K16" s="25" t="s">
        <v>135</v>
      </c>
      <c r="L16" s="25">
        <v>0.035902777777777777</v>
      </c>
      <c r="M16" s="24" t="s">
        <v>223</v>
      </c>
    </row>
    <row r="17" spans="1:13" s="5" customFormat="1" ht="13.5" customHeight="1">
      <c r="A17" s="20"/>
      <c r="B17" s="21" t="s">
        <v>224</v>
      </c>
      <c r="C17" s="25">
        <v>0.036944444444444446</v>
      </c>
      <c r="D17" s="25">
        <v>0.03902777777777778</v>
      </c>
      <c r="E17" s="25">
        <v>0.039502314814814816</v>
      </c>
      <c r="F17" s="25" t="s">
        <v>239</v>
      </c>
      <c r="G17" s="25">
        <v>0.04128472222222222</v>
      </c>
      <c r="H17" s="25">
        <v>0.03422453703703703</v>
      </c>
      <c r="I17" s="25" t="s">
        <v>242</v>
      </c>
      <c r="J17" s="22" t="s">
        <v>243</v>
      </c>
      <c r="K17" s="25" t="s">
        <v>244</v>
      </c>
      <c r="L17" s="25" t="s">
        <v>245</v>
      </c>
      <c r="M17" s="24" t="s">
        <v>229</v>
      </c>
    </row>
    <row r="18" spans="1:13" s="5" customFormat="1" ht="13.5" customHeight="1">
      <c r="A18" s="20"/>
      <c r="B18" s="21" t="s">
        <v>24</v>
      </c>
      <c r="C18" s="25">
        <v>0.02774305555555556</v>
      </c>
      <c r="D18" s="25">
        <v>0.02991898148148148</v>
      </c>
      <c r="E18" s="26">
        <v>0.03481481481481481</v>
      </c>
      <c r="F18" s="27">
        <v>0.028946759259259255</v>
      </c>
      <c r="G18" s="25">
        <v>0.038969907407407404</v>
      </c>
      <c r="H18" s="25">
        <v>0.02711805555555555</v>
      </c>
      <c r="I18" s="25">
        <v>0.03053240740740741</v>
      </c>
      <c r="J18" s="27">
        <v>0.029155092592592594</v>
      </c>
      <c r="K18" s="25">
        <v>0.0327662037037037</v>
      </c>
      <c r="L18" s="27">
        <v>0.024826388888888887</v>
      </c>
      <c r="M18" s="24" t="s">
        <v>230</v>
      </c>
    </row>
    <row r="19" spans="1:13" s="5" customFormat="1" ht="13.5" customHeight="1">
      <c r="A19" s="20"/>
      <c r="B19" s="21" t="s">
        <v>226</v>
      </c>
      <c r="C19" s="25">
        <v>0.035104166666666665</v>
      </c>
      <c r="D19" s="27">
        <v>0.029039351851851854</v>
      </c>
      <c r="E19" s="25">
        <v>0.032858796296296296</v>
      </c>
      <c r="F19" s="25">
        <v>0.03653935185185185</v>
      </c>
      <c r="G19" s="25">
        <v>0.036412037037037034</v>
      </c>
      <c r="H19" s="25">
        <v>0.028425925925925924</v>
      </c>
      <c r="I19" s="25">
        <v>0.036412037037037034</v>
      </c>
      <c r="J19" s="25">
        <v>0.035416666666666666</v>
      </c>
      <c r="K19" s="22">
        <v>0.03498842592592593</v>
      </c>
      <c r="L19" s="25">
        <v>0.02956018518518519</v>
      </c>
      <c r="M19" s="24" t="s">
        <v>231</v>
      </c>
    </row>
    <row r="20" spans="1:13" s="5" customFormat="1" ht="13.5" customHeight="1">
      <c r="A20" s="20"/>
      <c r="B20" s="21" t="s">
        <v>227</v>
      </c>
      <c r="C20" s="25">
        <v>0.03603009259259259</v>
      </c>
      <c r="D20" s="25">
        <v>0.03221064814814815</v>
      </c>
      <c r="E20" s="25">
        <v>0.03699074074074074</v>
      </c>
      <c r="F20" s="25" t="s">
        <v>282</v>
      </c>
      <c r="G20" s="25">
        <v>0.03353009259259259</v>
      </c>
      <c r="H20" s="25">
        <v>0.03471064814814815</v>
      </c>
      <c r="I20" s="25">
        <v>0.03564814814814815</v>
      </c>
      <c r="J20" s="22">
        <v>0.03262731481481482</v>
      </c>
      <c r="K20" s="25" t="s">
        <v>286</v>
      </c>
      <c r="L20" s="26">
        <v>0.029837962962962965</v>
      </c>
      <c r="M20" s="24" t="s">
        <v>232</v>
      </c>
    </row>
    <row r="21" spans="1:13" s="5" customFormat="1" ht="13.5" customHeight="1" thickBot="1">
      <c r="A21" s="20"/>
      <c r="B21" s="28" t="s">
        <v>228</v>
      </c>
      <c r="C21" s="29">
        <v>0.036273148148148145</v>
      </c>
      <c r="D21" s="29">
        <v>0.04016203703703704</v>
      </c>
      <c r="E21" s="29">
        <v>0.04099537037037037</v>
      </c>
      <c r="F21" s="29">
        <v>0.041354166666666664</v>
      </c>
      <c r="G21" s="29">
        <v>0.0364699074074074</v>
      </c>
      <c r="H21" s="29">
        <v>0.034375</v>
      </c>
      <c r="I21" s="29">
        <v>0.03542824074074074</v>
      </c>
      <c r="J21" s="30">
        <v>0.037453703703703704</v>
      </c>
      <c r="K21" s="29">
        <v>0.04006944444444444</v>
      </c>
      <c r="L21" s="29">
        <v>0.03615740740740741</v>
      </c>
      <c r="M21" s="31" t="s">
        <v>233</v>
      </c>
    </row>
    <row r="22" ht="13.5" thickTop="1"/>
    <row r="23" spans="2:13" ht="12.75">
      <c r="B23" s="19" t="s">
        <v>301</v>
      </c>
      <c r="C23" s="18">
        <f aca="true" t="shared" si="0" ref="C23:L23">AVERAGE(C5:C21)</f>
        <v>0.03290305010893246</v>
      </c>
      <c r="D23" s="18">
        <f t="shared" si="0"/>
        <v>0.03455092592592592</v>
      </c>
      <c r="E23" s="18">
        <f t="shared" si="0"/>
        <v>0.035124999999999997</v>
      </c>
      <c r="F23" s="18">
        <f t="shared" si="0"/>
        <v>0.0365258487654321</v>
      </c>
      <c r="G23" s="18">
        <f t="shared" si="0"/>
        <v>0.03424696180555555</v>
      </c>
      <c r="H23" s="18">
        <f t="shared" si="0"/>
        <v>0.033198061342592594</v>
      </c>
      <c r="I23" s="18">
        <f t="shared" si="0"/>
        <v>0.03509982638888888</v>
      </c>
      <c r="J23" s="18">
        <f t="shared" si="0"/>
        <v>0.035653108465608464</v>
      </c>
      <c r="K23" s="18">
        <f t="shared" si="0"/>
        <v>0.03431568287037037</v>
      </c>
      <c r="L23" s="18">
        <f t="shared" si="0"/>
        <v>0.03468441358024691</v>
      </c>
      <c r="M23" s="18"/>
    </row>
  </sheetData>
  <printOptions/>
  <pageMargins left="0.75" right="0.75" top="1" bottom="1" header="0.5" footer="0.5"/>
  <pageSetup orientation="portrait" paperSize="9"/>
  <ignoredErrors>
    <ignoredError sqref="C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3:AQ24"/>
  <sheetViews>
    <sheetView workbookViewId="0" topLeftCell="X1">
      <selection activeCell="AL22" sqref="AL22"/>
    </sheetView>
  </sheetViews>
  <sheetFormatPr defaultColWidth="9.140625" defaultRowHeight="12.75"/>
  <cols>
    <col min="2" max="2" width="21.57421875" style="0" bestFit="1" customWidth="1"/>
    <col min="3" max="3" width="11.00390625" style="0" customWidth="1"/>
    <col min="4" max="4" width="4.8515625" style="0" customWidth="1"/>
    <col min="5" max="5" width="5.00390625" style="0" customWidth="1"/>
    <col min="6" max="6" width="9.00390625" style="0" bestFit="1" customWidth="1"/>
    <col min="7" max="7" width="11.00390625" style="0" customWidth="1"/>
    <col min="8" max="8" width="4.7109375" style="0" customWidth="1"/>
    <col min="9" max="9" width="5.00390625" style="0" customWidth="1"/>
    <col min="10" max="10" width="9.00390625" style="0" bestFit="1" customWidth="1"/>
    <col min="11" max="11" width="11.00390625" style="0" customWidth="1"/>
    <col min="12" max="12" width="4.7109375" style="0" customWidth="1"/>
    <col min="13" max="13" width="5.00390625" style="0" customWidth="1"/>
    <col min="14" max="14" width="9.00390625" style="0" bestFit="1" customWidth="1"/>
    <col min="15" max="15" width="11.00390625" style="0" customWidth="1"/>
    <col min="16" max="16" width="4.7109375" style="0" customWidth="1"/>
    <col min="17" max="17" width="5.00390625" style="0" customWidth="1"/>
    <col min="18" max="18" width="9.00390625" style="0" bestFit="1" customWidth="1"/>
    <col min="19" max="19" width="11.00390625" style="0" customWidth="1"/>
    <col min="20" max="20" width="4.7109375" style="0" customWidth="1"/>
    <col min="21" max="21" width="5.00390625" style="0" customWidth="1"/>
    <col min="22" max="22" width="9.00390625" style="0" bestFit="1" customWidth="1"/>
    <col min="23" max="23" width="11.00390625" style="0" customWidth="1"/>
    <col min="24" max="24" width="4.7109375" style="0" customWidth="1"/>
    <col min="25" max="25" width="5.00390625" style="0" customWidth="1"/>
    <col min="26" max="26" width="9.00390625" style="0" bestFit="1" customWidth="1"/>
    <col min="27" max="27" width="11.00390625" style="0" customWidth="1"/>
    <col min="28" max="28" width="4.7109375" style="0" customWidth="1"/>
    <col min="29" max="29" width="5.00390625" style="0" customWidth="1"/>
    <col min="30" max="30" width="9.00390625" style="0" bestFit="1" customWidth="1"/>
    <col min="31" max="31" width="11.00390625" style="0" customWidth="1"/>
    <col min="32" max="32" width="4.7109375" style="0" customWidth="1"/>
    <col min="33" max="33" width="5.00390625" style="0" customWidth="1"/>
    <col min="34" max="34" width="9.00390625" style="0" bestFit="1" customWidth="1"/>
    <col min="35" max="35" width="11.00390625" style="0" customWidth="1"/>
    <col min="36" max="36" width="4.7109375" style="0" customWidth="1"/>
    <col min="37" max="37" width="5.00390625" style="0" customWidth="1"/>
    <col min="38" max="38" width="9.00390625" style="0" bestFit="1" customWidth="1"/>
    <col min="39" max="39" width="11.00390625" style="0" customWidth="1"/>
    <col min="40" max="40" width="4.7109375" style="0" customWidth="1"/>
    <col min="41" max="41" width="5.00390625" style="0" customWidth="1"/>
    <col min="42" max="42" width="9.00390625" style="0" bestFit="1" customWidth="1"/>
    <col min="43" max="43" width="11.00390625" style="0" customWidth="1"/>
  </cols>
  <sheetData>
    <row r="2" ht="13.5" thickBot="1"/>
    <row r="3" spans="2:43" ht="22.5" customHeight="1" thickBot="1" thickTop="1">
      <c r="B3" s="36" t="s">
        <v>303</v>
      </c>
      <c r="C3" s="37">
        <v>1</v>
      </c>
      <c r="D3" s="37" t="s">
        <v>307</v>
      </c>
      <c r="E3" s="37" t="s">
        <v>308</v>
      </c>
      <c r="F3" s="76" t="s">
        <v>309</v>
      </c>
      <c r="G3" s="37">
        <v>2</v>
      </c>
      <c r="H3" s="37" t="s">
        <v>307</v>
      </c>
      <c r="I3" s="37" t="s">
        <v>308</v>
      </c>
      <c r="J3" s="76" t="s">
        <v>309</v>
      </c>
      <c r="K3" s="37">
        <v>3</v>
      </c>
      <c r="L3" s="37" t="s">
        <v>307</v>
      </c>
      <c r="M3" s="37" t="s">
        <v>308</v>
      </c>
      <c r="N3" s="76" t="s">
        <v>309</v>
      </c>
      <c r="O3" s="37">
        <v>4</v>
      </c>
      <c r="P3" s="37" t="s">
        <v>307</v>
      </c>
      <c r="Q3" s="37" t="s">
        <v>308</v>
      </c>
      <c r="R3" s="76" t="s">
        <v>309</v>
      </c>
      <c r="S3" s="37">
        <v>5</v>
      </c>
      <c r="T3" s="37" t="s">
        <v>307</v>
      </c>
      <c r="U3" s="37" t="s">
        <v>308</v>
      </c>
      <c r="V3" s="76" t="s">
        <v>309</v>
      </c>
      <c r="W3" s="37">
        <v>6</v>
      </c>
      <c r="X3" s="37" t="s">
        <v>307</v>
      </c>
      <c r="Y3" s="37" t="s">
        <v>308</v>
      </c>
      <c r="Z3" s="76" t="s">
        <v>309</v>
      </c>
      <c r="AA3" s="37">
        <v>7</v>
      </c>
      <c r="AB3" s="37" t="s">
        <v>307</v>
      </c>
      <c r="AC3" s="37" t="s">
        <v>308</v>
      </c>
      <c r="AD3" s="76" t="s">
        <v>309</v>
      </c>
      <c r="AE3" s="37">
        <v>8</v>
      </c>
      <c r="AF3" s="37" t="s">
        <v>307</v>
      </c>
      <c r="AG3" s="37" t="s">
        <v>308</v>
      </c>
      <c r="AH3" s="76" t="s">
        <v>309</v>
      </c>
      <c r="AI3" s="37">
        <v>9</v>
      </c>
      <c r="AJ3" s="37" t="s">
        <v>307</v>
      </c>
      <c r="AK3" s="37" t="s">
        <v>308</v>
      </c>
      <c r="AL3" s="76" t="s">
        <v>309</v>
      </c>
      <c r="AM3" s="37">
        <v>10</v>
      </c>
      <c r="AN3" s="37" t="s">
        <v>307</v>
      </c>
      <c r="AO3" s="37" t="s">
        <v>308</v>
      </c>
      <c r="AP3" s="76" t="s">
        <v>309</v>
      </c>
      <c r="AQ3" s="38" t="s">
        <v>304</v>
      </c>
    </row>
    <row r="4" spans="2:43" ht="22.5" customHeight="1" thickTop="1">
      <c r="B4" s="32" t="s">
        <v>68</v>
      </c>
      <c r="C4" s="61">
        <v>0.03177083333333333</v>
      </c>
      <c r="D4" s="70">
        <v>45</v>
      </c>
      <c r="E4" s="70">
        <v>45</v>
      </c>
      <c r="F4" s="77">
        <f>D4+E4/60</f>
        <v>45.75</v>
      </c>
      <c r="G4" s="61">
        <v>0.0359837962962963</v>
      </c>
      <c r="H4" s="70">
        <v>51</v>
      </c>
      <c r="I4" s="70">
        <v>49</v>
      </c>
      <c r="J4" s="77">
        <f>H4+I4/60</f>
        <v>51.81666666666667</v>
      </c>
      <c r="K4" s="61">
        <v>0.03208333333333333</v>
      </c>
      <c r="L4" s="70">
        <v>46</v>
      </c>
      <c r="M4" s="70">
        <v>12</v>
      </c>
      <c r="N4" s="77">
        <f>L4+M4/60</f>
        <v>46.2</v>
      </c>
      <c r="O4" s="61">
        <v>0.0315625</v>
      </c>
      <c r="P4" s="70">
        <v>45</v>
      </c>
      <c r="Q4" s="70">
        <v>27</v>
      </c>
      <c r="R4" s="77">
        <f>P4+Q4/60</f>
        <v>45.45</v>
      </c>
      <c r="S4" s="61">
        <v>0.03163194444444444</v>
      </c>
      <c r="T4" s="70">
        <v>45</v>
      </c>
      <c r="U4" s="70">
        <v>33</v>
      </c>
      <c r="V4" s="77">
        <f>T4+U4/60</f>
        <v>45.55</v>
      </c>
      <c r="W4" s="61">
        <v>0.03226851851851852</v>
      </c>
      <c r="X4" s="70">
        <v>46</v>
      </c>
      <c r="Y4" s="70">
        <v>28</v>
      </c>
      <c r="Z4" s="77">
        <f>X4+Y4/60</f>
        <v>46.46666666666667</v>
      </c>
      <c r="AA4" s="61">
        <v>0.03684027777777778</v>
      </c>
      <c r="AB4" s="70">
        <v>53</v>
      </c>
      <c r="AC4" s="70">
        <v>3</v>
      </c>
      <c r="AD4" s="77">
        <f>AB4+AC4/60</f>
        <v>53.05</v>
      </c>
      <c r="AE4" s="61">
        <v>0.03436342592592593</v>
      </c>
      <c r="AF4" s="70">
        <v>49</v>
      </c>
      <c r="AG4" s="70">
        <v>29</v>
      </c>
      <c r="AH4" s="77">
        <f>AF4+AG4/60</f>
        <v>49.483333333333334</v>
      </c>
      <c r="AI4" s="62">
        <v>0.028657407407407406</v>
      </c>
      <c r="AJ4" s="70">
        <v>41</v>
      </c>
      <c r="AK4" s="70">
        <v>16</v>
      </c>
      <c r="AL4" s="77">
        <f>AJ4+AK4/60</f>
        <v>41.266666666666666</v>
      </c>
      <c r="AM4" s="61">
        <v>0.03425925925925926</v>
      </c>
      <c r="AN4" s="70">
        <v>49</v>
      </c>
      <c r="AO4" s="70">
        <v>20</v>
      </c>
      <c r="AP4" s="77">
        <f>AN4+AO4/60</f>
        <v>49.333333333333336</v>
      </c>
      <c r="AQ4" s="35" t="s">
        <v>76</v>
      </c>
    </row>
    <row r="5" spans="2:43" ht="22.5" customHeight="1">
      <c r="B5" s="21" t="s">
        <v>79</v>
      </c>
      <c r="C5" s="63">
        <v>0.032916666666666664</v>
      </c>
      <c r="D5" s="71">
        <v>47</v>
      </c>
      <c r="E5" s="71">
        <v>24</v>
      </c>
      <c r="F5" s="77">
        <f aca="true" t="shared" si="0" ref="F5:F20">D5+E5/60</f>
        <v>47.4</v>
      </c>
      <c r="G5" s="63">
        <v>0.03467592592592592</v>
      </c>
      <c r="H5" s="71">
        <v>49</v>
      </c>
      <c r="I5" s="71">
        <v>56</v>
      </c>
      <c r="J5" s="77">
        <f aca="true" t="shared" si="1" ref="J5:J20">H5+I5/60</f>
        <v>49.93333333333333</v>
      </c>
      <c r="K5" s="63">
        <v>0.03236111111111111</v>
      </c>
      <c r="L5" s="71">
        <v>46</v>
      </c>
      <c r="M5" s="71">
        <v>36</v>
      </c>
      <c r="N5" s="77">
        <f aca="true" t="shared" si="2" ref="N5:N20">L5+M5/60</f>
        <v>46.6</v>
      </c>
      <c r="O5" s="63">
        <v>0.03913194444444445</v>
      </c>
      <c r="P5" s="71">
        <v>56</v>
      </c>
      <c r="Q5" s="71">
        <v>21</v>
      </c>
      <c r="R5" s="77">
        <f aca="true" t="shared" si="3" ref="R5:R20">P5+Q5/60</f>
        <v>56.35</v>
      </c>
      <c r="S5" s="63">
        <v>0.030590277777777775</v>
      </c>
      <c r="T5" s="71">
        <v>44</v>
      </c>
      <c r="U5" s="71">
        <v>3</v>
      </c>
      <c r="V5" s="77">
        <f aca="true" t="shared" si="4" ref="V5:V20">T5+U5/60</f>
        <v>44.05</v>
      </c>
      <c r="W5" s="63">
        <v>0.03298611111111111</v>
      </c>
      <c r="X5" s="71">
        <v>47</v>
      </c>
      <c r="Y5" s="71">
        <v>30</v>
      </c>
      <c r="Z5" s="77">
        <f aca="true" t="shared" si="5" ref="Z5:Z20">X5+Y5/60</f>
        <v>47.5</v>
      </c>
      <c r="AA5" s="63">
        <v>0.033900462962962966</v>
      </c>
      <c r="AB5" s="71">
        <v>48</v>
      </c>
      <c r="AC5" s="71">
        <v>49</v>
      </c>
      <c r="AD5" s="77">
        <f aca="true" t="shared" si="6" ref="AD5:AD20">AB5+AC5/60</f>
        <v>48.81666666666667</v>
      </c>
      <c r="AE5" s="63">
        <v>0.039155092592592596</v>
      </c>
      <c r="AF5" s="71">
        <v>56</v>
      </c>
      <c r="AG5" s="71">
        <v>23</v>
      </c>
      <c r="AH5" s="77">
        <f aca="true" t="shared" si="7" ref="AH5:AH20">AF5+AG5/60</f>
        <v>56.38333333333333</v>
      </c>
      <c r="AI5" s="63" t="s">
        <v>139</v>
      </c>
      <c r="AJ5" s="71">
        <v>62</v>
      </c>
      <c r="AK5" s="71">
        <v>12</v>
      </c>
      <c r="AL5" s="77">
        <f aca="true" t="shared" si="8" ref="AL5:AL20">AJ5+AK5/60</f>
        <v>62.2</v>
      </c>
      <c r="AM5" s="63">
        <v>0.04099537037037037</v>
      </c>
      <c r="AN5" s="71">
        <v>59</v>
      </c>
      <c r="AO5" s="71">
        <v>2</v>
      </c>
      <c r="AP5" s="77">
        <f aca="true" t="shared" si="9" ref="AP5:AP20">AN5+AO5/60</f>
        <v>59.03333333333333</v>
      </c>
      <c r="AQ5" s="24" t="s">
        <v>89</v>
      </c>
    </row>
    <row r="6" spans="2:43" ht="22.5" customHeight="1">
      <c r="B6" s="21" t="s">
        <v>96</v>
      </c>
      <c r="C6" s="64">
        <v>0.03325231481481481</v>
      </c>
      <c r="D6" s="72">
        <v>47</v>
      </c>
      <c r="E6" s="72">
        <v>53</v>
      </c>
      <c r="F6" s="77">
        <f t="shared" si="0"/>
        <v>47.88333333333333</v>
      </c>
      <c r="G6" s="64">
        <v>0.031608796296296295</v>
      </c>
      <c r="H6" s="72">
        <v>45</v>
      </c>
      <c r="I6" s="72">
        <v>31</v>
      </c>
      <c r="J6" s="77">
        <f t="shared" si="1"/>
        <v>45.516666666666666</v>
      </c>
      <c r="K6" s="63">
        <v>0.0359837962962963</v>
      </c>
      <c r="L6" s="72">
        <v>51</v>
      </c>
      <c r="M6" s="72">
        <v>49</v>
      </c>
      <c r="N6" s="77">
        <f t="shared" si="2"/>
        <v>51.81666666666667</v>
      </c>
      <c r="O6" s="64">
        <v>0.036041666666666666</v>
      </c>
      <c r="P6" s="72">
        <v>51</v>
      </c>
      <c r="Q6" s="72">
        <v>51</v>
      </c>
      <c r="R6" s="77">
        <f t="shared" si="3"/>
        <v>51.85</v>
      </c>
      <c r="S6" s="64">
        <v>0.03099537037037037</v>
      </c>
      <c r="T6" s="72">
        <v>44</v>
      </c>
      <c r="U6" s="72">
        <v>38</v>
      </c>
      <c r="V6" s="77">
        <f t="shared" si="4"/>
        <v>44.63333333333333</v>
      </c>
      <c r="W6" s="64">
        <v>0.03070601851851852</v>
      </c>
      <c r="X6" s="72">
        <v>44</v>
      </c>
      <c r="Y6" s="72">
        <v>13</v>
      </c>
      <c r="Z6" s="77">
        <f t="shared" si="5"/>
        <v>44.21666666666667</v>
      </c>
      <c r="AA6" s="64">
        <v>0.03346064814814815</v>
      </c>
      <c r="AB6" s="72">
        <v>48</v>
      </c>
      <c r="AC6" s="72">
        <v>11</v>
      </c>
      <c r="AD6" s="77">
        <f t="shared" si="6"/>
        <v>48.18333333333333</v>
      </c>
      <c r="AE6" s="64">
        <v>0.03203703703703704</v>
      </c>
      <c r="AF6" s="72">
        <v>46</v>
      </c>
      <c r="AG6" s="72">
        <v>8</v>
      </c>
      <c r="AH6" s="77">
        <f t="shared" si="7"/>
        <v>46.13333333333333</v>
      </c>
      <c r="AI6" s="64">
        <v>0.03761574074074074</v>
      </c>
      <c r="AJ6" s="72">
        <v>54</v>
      </c>
      <c r="AK6" s="72">
        <v>10</v>
      </c>
      <c r="AL6" s="77">
        <f t="shared" si="8"/>
        <v>54.166666666666664</v>
      </c>
      <c r="AM6" s="63">
        <v>0.03329861111111111</v>
      </c>
      <c r="AN6" s="72">
        <v>47</v>
      </c>
      <c r="AO6" s="72">
        <v>57</v>
      </c>
      <c r="AP6" s="77">
        <f t="shared" si="9"/>
        <v>47.95</v>
      </c>
      <c r="AQ6" s="24" t="s">
        <v>106</v>
      </c>
    </row>
    <row r="7" spans="2:43" ht="22.5" customHeight="1">
      <c r="B7" s="21" t="s">
        <v>111</v>
      </c>
      <c r="C7" s="63">
        <v>0.03650462962962963</v>
      </c>
      <c r="D7" s="71">
        <v>52</v>
      </c>
      <c r="E7" s="71">
        <v>34</v>
      </c>
      <c r="F7" s="77">
        <f t="shared" si="0"/>
        <v>52.56666666666667</v>
      </c>
      <c r="G7" s="63" t="s">
        <v>135</v>
      </c>
      <c r="H7" s="71">
        <v>60</v>
      </c>
      <c r="I7" s="71">
        <v>0</v>
      </c>
      <c r="J7" s="77">
        <f t="shared" si="1"/>
        <v>60</v>
      </c>
      <c r="K7" s="63" t="s">
        <v>136</v>
      </c>
      <c r="L7" s="71">
        <v>60</v>
      </c>
      <c r="M7" s="71">
        <v>4</v>
      </c>
      <c r="N7" s="77">
        <f t="shared" si="2"/>
        <v>60.06666666666667</v>
      </c>
      <c r="O7" s="63" t="s">
        <v>137</v>
      </c>
      <c r="P7" s="71">
        <v>72</v>
      </c>
      <c r="Q7" s="71">
        <v>0</v>
      </c>
      <c r="R7" s="77">
        <f t="shared" si="3"/>
        <v>72</v>
      </c>
      <c r="S7" s="63">
        <v>0.03796296296296296</v>
      </c>
      <c r="T7" s="71">
        <v>54</v>
      </c>
      <c r="U7" s="71">
        <v>40</v>
      </c>
      <c r="V7" s="77">
        <f t="shared" si="4"/>
        <v>54.666666666666664</v>
      </c>
      <c r="W7" s="63">
        <v>0.03680555555555556</v>
      </c>
      <c r="X7" s="71">
        <v>53</v>
      </c>
      <c r="Y7" s="71">
        <v>0</v>
      </c>
      <c r="Z7" s="77">
        <f t="shared" si="5"/>
        <v>53</v>
      </c>
      <c r="AA7" s="63">
        <v>0.03888888888888889</v>
      </c>
      <c r="AB7" s="71">
        <v>56</v>
      </c>
      <c r="AC7" s="71">
        <v>0</v>
      </c>
      <c r="AD7" s="77">
        <f t="shared" si="6"/>
        <v>56</v>
      </c>
      <c r="AE7" s="63" t="s">
        <v>134</v>
      </c>
      <c r="AF7" s="71">
        <v>63</v>
      </c>
      <c r="AG7" s="71">
        <v>3</v>
      </c>
      <c r="AH7" s="77">
        <f t="shared" si="7"/>
        <v>63.05</v>
      </c>
      <c r="AI7" s="63" t="s">
        <v>138</v>
      </c>
      <c r="AJ7" s="71">
        <v>60</v>
      </c>
      <c r="AK7" s="71">
        <v>8</v>
      </c>
      <c r="AL7" s="77">
        <f t="shared" si="8"/>
        <v>60.13333333333333</v>
      </c>
      <c r="AM7" s="63">
        <v>0.038981481481481485</v>
      </c>
      <c r="AN7" s="71">
        <v>56</v>
      </c>
      <c r="AO7" s="71">
        <v>8</v>
      </c>
      <c r="AP7" s="77">
        <f t="shared" si="9"/>
        <v>56.13333333333333</v>
      </c>
      <c r="AQ7" s="24" t="s">
        <v>116</v>
      </c>
    </row>
    <row r="8" spans="2:43" ht="22.5" customHeight="1">
      <c r="B8" s="21" t="s">
        <v>121</v>
      </c>
      <c r="C8" s="63">
        <v>0.031712962962962964</v>
      </c>
      <c r="D8" s="71">
        <v>45</v>
      </c>
      <c r="E8" s="71">
        <v>40</v>
      </c>
      <c r="F8" s="77">
        <f t="shared" si="0"/>
        <v>45.666666666666664</v>
      </c>
      <c r="G8" s="63">
        <v>0.03784722222222222</v>
      </c>
      <c r="H8" s="71">
        <v>54</v>
      </c>
      <c r="I8" s="71">
        <v>30</v>
      </c>
      <c r="J8" s="77">
        <f t="shared" si="1"/>
        <v>54.5</v>
      </c>
      <c r="K8" s="63" t="s">
        <v>140</v>
      </c>
      <c r="L8" s="71">
        <v>70</v>
      </c>
      <c r="M8" s="71">
        <v>21</v>
      </c>
      <c r="N8" s="77">
        <f t="shared" si="2"/>
        <v>70.35</v>
      </c>
      <c r="O8" s="63" t="s">
        <v>141</v>
      </c>
      <c r="P8" s="71">
        <v>71</v>
      </c>
      <c r="Q8" s="71">
        <v>8</v>
      </c>
      <c r="R8" s="77">
        <f t="shared" si="3"/>
        <v>71.13333333333334</v>
      </c>
      <c r="S8" s="63">
        <v>0.03894675925925926</v>
      </c>
      <c r="T8" s="71">
        <v>56</v>
      </c>
      <c r="U8" s="71">
        <v>5</v>
      </c>
      <c r="V8" s="77">
        <f t="shared" si="4"/>
        <v>56.083333333333336</v>
      </c>
      <c r="W8" s="63">
        <v>0.040428240740740744</v>
      </c>
      <c r="X8" s="71">
        <v>58</v>
      </c>
      <c r="Y8" s="71">
        <v>13</v>
      </c>
      <c r="Z8" s="77">
        <f t="shared" si="5"/>
        <v>58.21666666666667</v>
      </c>
      <c r="AA8" s="63">
        <v>0.03190972222222222</v>
      </c>
      <c r="AB8" s="71">
        <v>45</v>
      </c>
      <c r="AC8" s="71">
        <v>57</v>
      </c>
      <c r="AD8" s="77">
        <f t="shared" si="6"/>
        <v>45.95</v>
      </c>
      <c r="AE8" s="63" t="s">
        <v>142</v>
      </c>
      <c r="AF8" s="71">
        <v>73</v>
      </c>
      <c r="AG8" s="71">
        <v>44</v>
      </c>
      <c r="AH8" s="77">
        <f t="shared" si="7"/>
        <v>73.73333333333333</v>
      </c>
      <c r="AI8" s="63" t="s">
        <v>131</v>
      </c>
      <c r="AJ8" s="71">
        <v>63</v>
      </c>
      <c r="AK8" s="71">
        <v>2</v>
      </c>
      <c r="AL8" s="77">
        <f t="shared" si="8"/>
        <v>63.03333333333333</v>
      </c>
      <c r="AM8" s="63">
        <v>0.04162037037037037</v>
      </c>
      <c r="AN8" s="71">
        <v>59</v>
      </c>
      <c r="AO8" s="71">
        <v>56</v>
      </c>
      <c r="AP8" s="77">
        <f t="shared" si="9"/>
        <v>59.93333333333333</v>
      </c>
      <c r="AQ8" s="24" t="s">
        <v>133</v>
      </c>
    </row>
    <row r="9" spans="2:43" ht="22.5" customHeight="1">
      <c r="B9" s="21" t="s">
        <v>143</v>
      </c>
      <c r="C9" s="63">
        <v>0.031342592592592596</v>
      </c>
      <c r="D9" s="71">
        <v>45</v>
      </c>
      <c r="E9" s="71">
        <v>8</v>
      </c>
      <c r="F9" s="77">
        <f t="shared" si="0"/>
        <v>45.13333333333333</v>
      </c>
      <c r="G9" s="63" t="s">
        <v>145</v>
      </c>
      <c r="H9" s="71">
        <v>69</v>
      </c>
      <c r="I9" s="71">
        <v>53</v>
      </c>
      <c r="J9" s="77">
        <f t="shared" si="1"/>
        <v>69.88333333333334</v>
      </c>
      <c r="K9" s="63">
        <v>0.037349537037037035</v>
      </c>
      <c r="L9" s="71">
        <v>53</v>
      </c>
      <c r="M9" s="71">
        <v>47</v>
      </c>
      <c r="N9" s="77">
        <f t="shared" si="2"/>
        <v>53.78333333333333</v>
      </c>
      <c r="O9" s="63">
        <v>0.0365625</v>
      </c>
      <c r="P9" s="71">
        <v>52</v>
      </c>
      <c r="Q9" s="71">
        <v>39</v>
      </c>
      <c r="R9" s="77">
        <f t="shared" si="3"/>
        <v>52.65</v>
      </c>
      <c r="S9" s="63" t="s">
        <v>147</v>
      </c>
      <c r="T9" s="71">
        <v>66</v>
      </c>
      <c r="U9" s="71">
        <v>58</v>
      </c>
      <c r="V9" s="77">
        <f t="shared" si="4"/>
        <v>66.96666666666667</v>
      </c>
      <c r="W9" s="63" t="s">
        <v>148</v>
      </c>
      <c r="X9" s="71">
        <v>60</v>
      </c>
      <c r="Y9" s="71">
        <v>5</v>
      </c>
      <c r="Z9" s="77">
        <f t="shared" si="5"/>
        <v>60.083333333333336</v>
      </c>
      <c r="AA9" s="65">
        <v>0.0425462962962963</v>
      </c>
      <c r="AB9" s="71">
        <v>61</v>
      </c>
      <c r="AC9" s="71">
        <v>16</v>
      </c>
      <c r="AD9" s="77">
        <f t="shared" si="6"/>
        <v>61.266666666666666</v>
      </c>
      <c r="AE9" s="63">
        <v>0.04109953703703704</v>
      </c>
      <c r="AF9" s="71">
        <v>59</v>
      </c>
      <c r="AG9" s="71">
        <v>11</v>
      </c>
      <c r="AH9" s="77">
        <f t="shared" si="7"/>
        <v>59.18333333333333</v>
      </c>
      <c r="AI9" s="65" t="s">
        <v>151</v>
      </c>
      <c r="AJ9" s="71">
        <v>78</v>
      </c>
      <c r="AK9" s="71">
        <v>24</v>
      </c>
      <c r="AL9" s="77">
        <f t="shared" si="8"/>
        <v>78.4</v>
      </c>
      <c r="AM9" s="65" t="s">
        <v>152</v>
      </c>
      <c r="AN9" s="71">
        <v>67</v>
      </c>
      <c r="AO9" s="71">
        <v>19</v>
      </c>
      <c r="AP9" s="77">
        <f t="shared" si="9"/>
        <v>67.31666666666666</v>
      </c>
      <c r="AQ9" s="24" t="s">
        <v>153</v>
      </c>
    </row>
    <row r="10" spans="2:43" ht="22.5" customHeight="1">
      <c r="B10" s="21" t="s">
        <v>157</v>
      </c>
      <c r="C10" s="65">
        <v>0.028958333333333336</v>
      </c>
      <c r="D10" s="73">
        <v>41</v>
      </c>
      <c r="E10" s="73">
        <v>42</v>
      </c>
      <c r="F10" s="77">
        <f t="shared" si="0"/>
        <v>41.7</v>
      </c>
      <c r="G10" s="63">
        <v>0.030671296296296294</v>
      </c>
      <c r="H10" s="73">
        <v>44</v>
      </c>
      <c r="I10" s="73">
        <v>10</v>
      </c>
      <c r="J10" s="77">
        <f t="shared" si="1"/>
        <v>44.166666666666664</v>
      </c>
      <c r="K10" s="63">
        <v>0.03365740740740741</v>
      </c>
      <c r="L10" s="73">
        <v>48</v>
      </c>
      <c r="M10" s="73">
        <v>28</v>
      </c>
      <c r="N10" s="77">
        <f t="shared" si="2"/>
        <v>48.46666666666667</v>
      </c>
      <c r="O10" s="63">
        <v>0.03542824074074074</v>
      </c>
      <c r="P10" s="73">
        <v>51</v>
      </c>
      <c r="Q10" s="73">
        <v>1</v>
      </c>
      <c r="R10" s="77">
        <f t="shared" si="3"/>
        <v>51.016666666666666</v>
      </c>
      <c r="S10" s="63">
        <v>0.030925925925925926</v>
      </c>
      <c r="T10" s="73">
        <v>44</v>
      </c>
      <c r="U10" s="73">
        <v>32</v>
      </c>
      <c r="V10" s="77">
        <f t="shared" si="4"/>
        <v>44.53333333333333</v>
      </c>
      <c r="W10" s="66">
        <v>0.026574074074074073</v>
      </c>
      <c r="X10" s="73">
        <v>38</v>
      </c>
      <c r="Y10" s="73">
        <v>16</v>
      </c>
      <c r="Z10" s="77">
        <f t="shared" si="5"/>
        <v>38.266666666666666</v>
      </c>
      <c r="AA10" s="67">
        <v>0.02695601851851852</v>
      </c>
      <c r="AB10" s="73">
        <v>38</v>
      </c>
      <c r="AC10" s="73">
        <v>49</v>
      </c>
      <c r="AD10" s="77">
        <f t="shared" si="6"/>
        <v>38.81666666666667</v>
      </c>
      <c r="AE10" s="63">
        <v>0.0321875</v>
      </c>
      <c r="AF10" s="73">
        <v>46</v>
      </c>
      <c r="AG10" s="73">
        <v>21</v>
      </c>
      <c r="AH10" s="77">
        <f t="shared" si="7"/>
        <v>46.35</v>
      </c>
      <c r="AI10" s="63">
        <v>0.0321875</v>
      </c>
      <c r="AJ10" s="73">
        <v>46</v>
      </c>
      <c r="AK10" s="73">
        <v>21</v>
      </c>
      <c r="AL10" s="77">
        <f t="shared" si="8"/>
        <v>46.35</v>
      </c>
      <c r="AM10" s="63">
        <v>0.03099537037037037</v>
      </c>
      <c r="AN10" s="73">
        <v>44</v>
      </c>
      <c r="AO10" s="73">
        <v>38</v>
      </c>
      <c r="AP10" s="77">
        <f t="shared" si="9"/>
        <v>44.63333333333333</v>
      </c>
      <c r="AQ10" s="24" t="s">
        <v>166</v>
      </c>
    </row>
    <row r="11" spans="2:43" ht="22.5" customHeight="1">
      <c r="B11" s="21" t="s">
        <v>167</v>
      </c>
      <c r="C11" s="67">
        <v>0.028055555555555556</v>
      </c>
      <c r="D11" s="74">
        <v>40</v>
      </c>
      <c r="E11" s="74">
        <v>24</v>
      </c>
      <c r="F11" s="77">
        <f t="shared" si="0"/>
        <v>40.4</v>
      </c>
      <c r="G11" s="63">
        <v>0.031655092592592596</v>
      </c>
      <c r="H11" s="74">
        <v>45</v>
      </c>
      <c r="I11" s="74">
        <v>35</v>
      </c>
      <c r="J11" s="77">
        <f t="shared" si="1"/>
        <v>45.583333333333336</v>
      </c>
      <c r="K11" s="65">
        <v>0.0330787037037037</v>
      </c>
      <c r="L11" s="74">
        <v>47</v>
      </c>
      <c r="M11" s="74">
        <v>38</v>
      </c>
      <c r="N11" s="77">
        <f t="shared" si="2"/>
        <v>47.63333333333333</v>
      </c>
      <c r="O11" s="65">
        <v>0.036273148148148145</v>
      </c>
      <c r="P11" s="74">
        <v>52</v>
      </c>
      <c r="Q11" s="74">
        <v>14</v>
      </c>
      <c r="R11" s="77">
        <f t="shared" si="3"/>
        <v>52.233333333333334</v>
      </c>
      <c r="S11" s="65">
        <v>0.03362268518518518</v>
      </c>
      <c r="T11" s="74">
        <v>48</v>
      </c>
      <c r="U11" s="74">
        <v>25</v>
      </c>
      <c r="V11" s="77">
        <f t="shared" si="4"/>
        <v>48.416666666666664</v>
      </c>
      <c r="W11" s="63">
        <v>0.031608796296296295</v>
      </c>
      <c r="X11" s="74">
        <v>45</v>
      </c>
      <c r="Y11" s="74">
        <v>31</v>
      </c>
      <c r="Z11" s="77">
        <f t="shared" si="5"/>
        <v>45.516666666666666</v>
      </c>
      <c r="AA11" s="63">
        <v>0.032546296296296295</v>
      </c>
      <c r="AB11" s="74">
        <v>46</v>
      </c>
      <c r="AC11" s="74">
        <v>52</v>
      </c>
      <c r="AD11" s="77">
        <f t="shared" si="6"/>
        <v>46.86666666666667</v>
      </c>
      <c r="AE11" s="63">
        <v>0.03332175925925926</v>
      </c>
      <c r="AF11" s="74">
        <v>47</v>
      </c>
      <c r="AG11" s="74">
        <v>59</v>
      </c>
      <c r="AH11" s="77">
        <f t="shared" si="7"/>
        <v>47.983333333333334</v>
      </c>
      <c r="AI11" s="63">
        <v>0.033796296296296297</v>
      </c>
      <c r="AJ11" s="74">
        <v>48</v>
      </c>
      <c r="AK11" s="74">
        <v>40</v>
      </c>
      <c r="AL11" s="77">
        <f t="shared" si="8"/>
        <v>48.666666666666664</v>
      </c>
      <c r="AM11" s="63">
        <v>0.03726851851851851</v>
      </c>
      <c r="AN11" s="74">
        <v>53</v>
      </c>
      <c r="AO11" s="74">
        <v>40</v>
      </c>
      <c r="AP11" s="77">
        <f t="shared" si="9"/>
        <v>53.666666666666664</v>
      </c>
      <c r="AQ11" s="24" t="s">
        <v>169</v>
      </c>
    </row>
    <row r="12" spans="2:43" ht="22.5" customHeight="1">
      <c r="B12" s="21" t="s">
        <v>179</v>
      </c>
      <c r="C12" s="63">
        <v>0.030671296296296294</v>
      </c>
      <c r="D12" s="71">
        <v>44</v>
      </c>
      <c r="E12" s="71">
        <v>10</v>
      </c>
      <c r="F12" s="77">
        <f t="shared" si="0"/>
        <v>44.166666666666664</v>
      </c>
      <c r="G12" s="63">
        <v>0.0340625</v>
      </c>
      <c r="H12" s="71">
        <v>49</v>
      </c>
      <c r="I12" s="71">
        <v>3</v>
      </c>
      <c r="J12" s="77">
        <f t="shared" si="1"/>
        <v>49.05</v>
      </c>
      <c r="K12" s="63">
        <v>0.03380787037037037</v>
      </c>
      <c r="L12" s="71">
        <v>48</v>
      </c>
      <c r="M12" s="71">
        <v>41</v>
      </c>
      <c r="N12" s="77">
        <f t="shared" si="2"/>
        <v>48.68333333333333</v>
      </c>
      <c r="O12" s="63">
        <v>0.03460648148148148</v>
      </c>
      <c r="P12" s="71">
        <v>49</v>
      </c>
      <c r="Q12" s="71">
        <v>50</v>
      </c>
      <c r="R12" s="77">
        <f t="shared" si="3"/>
        <v>49.833333333333336</v>
      </c>
      <c r="S12" s="67">
        <v>0.02884259259259259</v>
      </c>
      <c r="T12" s="71">
        <v>41</v>
      </c>
      <c r="U12" s="71">
        <v>32</v>
      </c>
      <c r="V12" s="77">
        <f t="shared" si="4"/>
        <v>41.53333333333333</v>
      </c>
      <c r="W12" s="63">
        <v>0.03123842592592593</v>
      </c>
      <c r="X12" s="71">
        <v>44</v>
      </c>
      <c r="Y12" s="71">
        <v>59</v>
      </c>
      <c r="Z12" s="77">
        <f t="shared" si="5"/>
        <v>44.983333333333334</v>
      </c>
      <c r="AA12" s="63">
        <v>0.03418981481481482</v>
      </c>
      <c r="AB12" s="71">
        <v>49</v>
      </c>
      <c r="AC12" s="71">
        <v>14</v>
      </c>
      <c r="AD12" s="77">
        <f t="shared" si="6"/>
        <v>49.233333333333334</v>
      </c>
      <c r="AE12" s="63">
        <v>0.0364699074074074</v>
      </c>
      <c r="AF12" s="71">
        <v>52</v>
      </c>
      <c r="AG12" s="71">
        <v>31</v>
      </c>
      <c r="AH12" s="77">
        <f t="shared" si="7"/>
        <v>52.516666666666666</v>
      </c>
      <c r="AI12" s="63" t="s">
        <v>187</v>
      </c>
      <c r="AJ12" s="71">
        <v>61</v>
      </c>
      <c r="AK12" s="71">
        <v>5</v>
      </c>
      <c r="AL12" s="77">
        <f t="shared" si="8"/>
        <v>61.083333333333336</v>
      </c>
      <c r="AM12" s="63">
        <v>0.03412037037037037</v>
      </c>
      <c r="AN12" s="71">
        <v>49</v>
      </c>
      <c r="AO12" s="71">
        <v>8</v>
      </c>
      <c r="AP12" s="77">
        <f t="shared" si="9"/>
        <v>49.13333333333333</v>
      </c>
      <c r="AQ12" s="24" t="s">
        <v>181</v>
      </c>
    </row>
    <row r="13" spans="2:43" ht="22.5" customHeight="1">
      <c r="B13" s="21" t="s">
        <v>189</v>
      </c>
      <c r="C13" s="63">
        <v>0.02775462962962963</v>
      </c>
      <c r="D13" s="71">
        <v>39</v>
      </c>
      <c r="E13" s="71">
        <v>58</v>
      </c>
      <c r="F13" s="77">
        <f t="shared" si="0"/>
        <v>39.96666666666667</v>
      </c>
      <c r="G13" s="65">
        <v>0.03431712962962963</v>
      </c>
      <c r="H13" s="71">
        <v>49</v>
      </c>
      <c r="I13" s="71">
        <v>25</v>
      </c>
      <c r="J13" s="77">
        <f t="shared" si="1"/>
        <v>49.416666666666664</v>
      </c>
      <c r="K13" s="67">
        <v>0.03068287037037037</v>
      </c>
      <c r="L13" s="71">
        <v>44</v>
      </c>
      <c r="M13" s="71">
        <v>11</v>
      </c>
      <c r="N13" s="77">
        <f t="shared" si="2"/>
        <v>44.18333333333333</v>
      </c>
      <c r="O13" s="63">
        <v>0.04037037037037037</v>
      </c>
      <c r="P13" s="71">
        <v>58</v>
      </c>
      <c r="Q13" s="71">
        <v>8</v>
      </c>
      <c r="R13" s="77">
        <f t="shared" si="3"/>
        <v>58.13333333333333</v>
      </c>
      <c r="S13" s="63">
        <v>0.029594907407407407</v>
      </c>
      <c r="T13" s="71">
        <v>42</v>
      </c>
      <c r="U13" s="71">
        <v>37</v>
      </c>
      <c r="V13" s="77">
        <f t="shared" si="4"/>
        <v>42.61666666666667</v>
      </c>
      <c r="W13" s="63">
        <v>0.035868055555555556</v>
      </c>
      <c r="X13" s="71">
        <v>51</v>
      </c>
      <c r="Y13" s="71">
        <v>39</v>
      </c>
      <c r="Z13" s="77">
        <f t="shared" si="5"/>
        <v>51.65</v>
      </c>
      <c r="AA13" s="63">
        <v>0.036898148148148145</v>
      </c>
      <c r="AB13" s="71">
        <v>53</v>
      </c>
      <c r="AC13" s="71">
        <v>8</v>
      </c>
      <c r="AD13" s="77">
        <f t="shared" si="6"/>
        <v>53.13333333333333</v>
      </c>
      <c r="AE13" s="63">
        <v>0.03329861111111111</v>
      </c>
      <c r="AF13" s="71">
        <v>47</v>
      </c>
      <c r="AG13" s="71">
        <v>57</v>
      </c>
      <c r="AH13" s="77">
        <f t="shared" si="7"/>
        <v>47.95</v>
      </c>
      <c r="AI13" s="63" t="s">
        <v>196</v>
      </c>
      <c r="AJ13" s="71">
        <v>62</v>
      </c>
      <c r="AK13" s="71">
        <v>53</v>
      </c>
      <c r="AL13" s="77">
        <f t="shared" si="8"/>
        <v>62.88333333333333</v>
      </c>
      <c r="AM13" s="63">
        <v>0.03635416666666667</v>
      </c>
      <c r="AN13" s="71">
        <v>52</v>
      </c>
      <c r="AO13" s="71">
        <v>21</v>
      </c>
      <c r="AP13" s="77">
        <f t="shared" si="9"/>
        <v>52.35</v>
      </c>
      <c r="AQ13" s="24" t="s">
        <v>198</v>
      </c>
    </row>
    <row r="14" spans="2:43" ht="22.5" customHeight="1">
      <c r="B14" s="21" t="s">
        <v>47</v>
      </c>
      <c r="C14" s="63">
        <v>0.03599537037037037</v>
      </c>
      <c r="D14" s="71">
        <v>51</v>
      </c>
      <c r="E14" s="71">
        <v>50</v>
      </c>
      <c r="F14" s="77">
        <f t="shared" si="0"/>
        <v>51.833333333333336</v>
      </c>
      <c r="G14" s="63">
        <v>0.03796296296296296</v>
      </c>
      <c r="H14" s="71">
        <v>54</v>
      </c>
      <c r="I14" s="71">
        <v>40</v>
      </c>
      <c r="J14" s="77">
        <f t="shared" si="1"/>
        <v>54.666666666666664</v>
      </c>
      <c r="K14" s="63">
        <v>0.032407407407407406</v>
      </c>
      <c r="L14" s="71">
        <v>46</v>
      </c>
      <c r="M14" s="71">
        <v>40</v>
      </c>
      <c r="N14" s="77">
        <f t="shared" si="2"/>
        <v>46.666666666666664</v>
      </c>
      <c r="O14" s="63">
        <v>0.041493055555555554</v>
      </c>
      <c r="P14" s="71">
        <v>59</v>
      </c>
      <c r="Q14" s="71">
        <v>45</v>
      </c>
      <c r="R14" s="77">
        <f t="shared" si="3"/>
        <v>59.75</v>
      </c>
      <c r="S14" s="63">
        <v>0.03366898148148148</v>
      </c>
      <c r="T14" s="71">
        <v>48</v>
      </c>
      <c r="U14" s="71">
        <v>29</v>
      </c>
      <c r="V14" s="77">
        <f t="shared" si="4"/>
        <v>48.483333333333334</v>
      </c>
      <c r="W14" s="65">
        <v>0.03726851851851851</v>
      </c>
      <c r="X14" s="71">
        <v>53</v>
      </c>
      <c r="Y14" s="71">
        <v>40</v>
      </c>
      <c r="Z14" s="77">
        <f t="shared" si="5"/>
        <v>53.666666666666664</v>
      </c>
      <c r="AA14" s="63">
        <v>0.03775462962962963</v>
      </c>
      <c r="AB14" s="71">
        <v>54</v>
      </c>
      <c r="AC14" s="71">
        <v>22</v>
      </c>
      <c r="AD14" s="77">
        <f t="shared" si="6"/>
        <v>54.36666666666667</v>
      </c>
      <c r="AE14" s="63">
        <v>0.04126157407407407</v>
      </c>
      <c r="AF14" s="71">
        <v>59</v>
      </c>
      <c r="AG14" s="71">
        <v>25</v>
      </c>
      <c r="AH14" s="77">
        <f t="shared" si="7"/>
        <v>59.416666666666664</v>
      </c>
      <c r="AI14" s="63">
        <v>0.034444444444444444</v>
      </c>
      <c r="AJ14" s="71">
        <v>49</v>
      </c>
      <c r="AK14" s="71">
        <v>36</v>
      </c>
      <c r="AL14" s="77">
        <f t="shared" si="8"/>
        <v>49.6</v>
      </c>
      <c r="AM14" s="63">
        <v>0.03608796296296297</v>
      </c>
      <c r="AN14" s="71">
        <v>51</v>
      </c>
      <c r="AO14" s="71">
        <v>58</v>
      </c>
      <c r="AP14" s="77">
        <f t="shared" si="9"/>
        <v>51.96666666666667</v>
      </c>
      <c r="AQ14" s="24" t="s">
        <v>209</v>
      </c>
    </row>
    <row r="15" spans="2:43" ht="22.5" customHeight="1">
      <c r="B15" s="21" t="s">
        <v>211</v>
      </c>
      <c r="C15" s="63">
        <v>0.03832175925925926</v>
      </c>
      <c r="D15" s="71">
        <v>55</v>
      </c>
      <c r="E15" s="71">
        <v>11</v>
      </c>
      <c r="F15" s="77">
        <f t="shared" si="0"/>
        <v>55.18333333333333</v>
      </c>
      <c r="G15" s="63">
        <v>0.03912037037037037</v>
      </c>
      <c r="H15" s="71">
        <v>56</v>
      </c>
      <c r="I15" s="71">
        <v>20</v>
      </c>
      <c r="J15" s="77">
        <f t="shared" si="1"/>
        <v>56.333333333333336</v>
      </c>
      <c r="K15" s="63">
        <v>0.04030092592592593</v>
      </c>
      <c r="L15" s="71">
        <v>58</v>
      </c>
      <c r="M15" s="71">
        <v>2</v>
      </c>
      <c r="N15" s="77">
        <f t="shared" si="2"/>
        <v>58.03333333333333</v>
      </c>
      <c r="O15" s="63" t="s">
        <v>218</v>
      </c>
      <c r="P15" s="71">
        <v>63</v>
      </c>
      <c r="Q15" s="71">
        <v>0</v>
      </c>
      <c r="R15" s="77">
        <f t="shared" si="3"/>
        <v>63</v>
      </c>
      <c r="S15" s="63">
        <v>0.03450231481481481</v>
      </c>
      <c r="T15" s="71">
        <v>49</v>
      </c>
      <c r="U15" s="71">
        <v>41</v>
      </c>
      <c r="V15" s="77">
        <f t="shared" si="4"/>
        <v>49.68333333333333</v>
      </c>
      <c r="W15" s="63">
        <v>0.0365625</v>
      </c>
      <c r="X15" s="71">
        <v>52</v>
      </c>
      <c r="Y15" s="71">
        <v>39</v>
      </c>
      <c r="Z15" s="77">
        <f t="shared" si="5"/>
        <v>52.65</v>
      </c>
      <c r="AA15" s="63">
        <v>0.03768518518518518</v>
      </c>
      <c r="AB15" s="71">
        <v>54</v>
      </c>
      <c r="AC15" s="71">
        <v>16</v>
      </c>
      <c r="AD15" s="77">
        <f t="shared" si="6"/>
        <v>54.266666666666666</v>
      </c>
      <c r="AE15" s="63">
        <v>0.041296296296296296</v>
      </c>
      <c r="AF15" s="71">
        <v>59</v>
      </c>
      <c r="AG15" s="71">
        <v>28</v>
      </c>
      <c r="AH15" s="77">
        <f t="shared" si="7"/>
        <v>59.46666666666667</v>
      </c>
      <c r="AI15" s="63" t="s">
        <v>135</v>
      </c>
      <c r="AJ15" s="71">
        <v>60</v>
      </c>
      <c r="AK15" s="71">
        <v>0</v>
      </c>
      <c r="AL15" s="77">
        <f t="shared" si="8"/>
        <v>60</v>
      </c>
      <c r="AM15" s="63">
        <v>0.035902777777777777</v>
      </c>
      <c r="AN15" s="71">
        <v>51</v>
      </c>
      <c r="AO15" s="71">
        <v>42</v>
      </c>
      <c r="AP15" s="77">
        <f t="shared" si="9"/>
        <v>51.7</v>
      </c>
      <c r="AQ15" s="24" t="s">
        <v>223</v>
      </c>
    </row>
    <row r="16" spans="2:43" ht="22.5" customHeight="1">
      <c r="B16" s="21" t="s">
        <v>224</v>
      </c>
      <c r="C16" s="63">
        <v>0.036944444444444446</v>
      </c>
      <c r="D16" s="71">
        <v>53</v>
      </c>
      <c r="E16" s="71">
        <v>12</v>
      </c>
      <c r="F16" s="77">
        <f t="shared" si="0"/>
        <v>53.2</v>
      </c>
      <c r="G16" s="63">
        <v>0.03902777777777778</v>
      </c>
      <c r="H16" s="71">
        <v>56</v>
      </c>
      <c r="I16" s="71">
        <v>12</v>
      </c>
      <c r="J16" s="77">
        <f t="shared" si="1"/>
        <v>56.2</v>
      </c>
      <c r="K16" s="63">
        <v>0.039502314814814816</v>
      </c>
      <c r="L16" s="71">
        <v>56</v>
      </c>
      <c r="M16" s="71">
        <v>53</v>
      </c>
      <c r="N16" s="77">
        <f t="shared" si="2"/>
        <v>56.88333333333333</v>
      </c>
      <c r="O16" s="63" t="s">
        <v>239</v>
      </c>
      <c r="P16" s="71">
        <v>63</v>
      </c>
      <c r="Q16" s="71">
        <v>47</v>
      </c>
      <c r="R16" s="77">
        <f t="shared" si="3"/>
        <v>63.78333333333333</v>
      </c>
      <c r="S16" s="63">
        <v>0.04128472222222222</v>
      </c>
      <c r="T16" s="71">
        <v>59</v>
      </c>
      <c r="U16" s="71">
        <v>27</v>
      </c>
      <c r="V16" s="77">
        <f t="shared" si="4"/>
        <v>59.45</v>
      </c>
      <c r="W16" s="63">
        <v>0.03422453703703703</v>
      </c>
      <c r="X16" s="71">
        <v>49</v>
      </c>
      <c r="Y16" s="71">
        <v>17</v>
      </c>
      <c r="Z16" s="77">
        <f t="shared" si="5"/>
        <v>49.28333333333333</v>
      </c>
      <c r="AA16" s="63" t="s">
        <v>242</v>
      </c>
      <c r="AB16" s="71">
        <v>60</v>
      </c>
      <c r="AC16" s="71">
        <v>28</v>
      </c>
      <c r="AD16" s="77">
        <f t="shared" si="6"/>
        <v>60.46666666666667</v>
      </c>
      <c r="AE16" s="65" t="s">
        <v>243</v>
      </c>
      <c r="AF16" s="71">
        <v>68</v>
      </c>
      <c r="AG16" s="71">
        <v>57</v>
      </c>
      <c r="AH16" s="77">
        <f t="shared" si="7"/>
        <v>68.95</v>
      </c>
      <c r="AI16" s="63" t="s">
        <v>244</v>
      </c>
      <c r="AJ16" s="71">
        <v>64</v>
      </c>
      <c r="AK16" s="71">
        <v>14</v>
      </c>
      <c r="AL16" s="77">
        <f t="shared" si="8"/>
        <v>64.23333333333333</v>
      </c>
      <c r="AM16" s="63" t="s">
        <v>245</v>
      </c>
      <c r="AN16" s="71">
        <v>64</v>
      </c>
      <c r="AO16" s="71">
        <v>45</v>
      </c>
      <c r="AP16" s="77">
        <f t="shared" si="9"/>
        <v>64.75</v>
      </c>
      <c r="AQ16" s="24" t="s">
        <v>229</v>
      </c>
    </row>
    <row r="17" spans="2:43" ht="22.5" customHeight="1">
      <c r="B17" s="21" t="s">
        <v>24</v>
      </c>
      <c r="C17" s="63">
        <v>0.02774305555555556</v>
      </c>
      <c r="D17" s="71">
        <v>39</v>
      </c>
      <c r="E17" s="71">
        <v>57</v>
      </c>
      <c r="F17" s="77">
        <f t="shared" si="0"/>
        <v>39.95</v>
      </c>
      <c r="G17" s="63">
        <v>0.02991898148148148</v>
      </c>
      <c r="H17" s="71">
        <v>43</v>
      </c>
      <c r="I17" s="71">
        <v>5</v>
      </c>
      <c r="J17" s="77">
        <f t="shared" si="1"/>
        <v>43.083333333333336</v>
      </c>
      <c r="K17" s="64">
        <v>0.03481481481481481</v>
      </c>
      <c r="L17" s="71">
        <v>50</v>
      </c>
      <c r="M17" s="71">
        <v>8</v>
      </c>
      <c r="N17" s="77">
        <f t="shared" si="2"/>
        <v>50.13333333333333</v>
      </c>
      <c r="O17" s="67">
        <v>0.028946759259259255</v>
      </c>
      <c r="P17" s="71">
        <v>41</v>
      </c>
      <c r="Q17" s="71">
        <v>41</v>
      </c>
      <c r="R17" s="77">
        <f t="shared" si="3"/>
        <v>41.68333333333333</v>
      </c>
      <c r="S17" s="63">
        <v>0.038969907407407404</v>
      </c>
      <c r="T17" s="71">
        <v>56</v>
      </c>
      <c r="U17" s="71">
        <v>7</v>
      </c>
      <c r="V17" s="77">
        <f t="shared" si="4"/>
        <v>56.11666666666667</v>
      </c>
      <c r="W17" s="63">
        <v>0.02711805555555555</v>
      </c>
      <c r="X17" s="71">
        <v>39</v>
      </c>
      <c r="Y17" s="71">
        <v>3</v>
      </c>
      <c r="Z17" s="77">
        <f t="shared" si="5"/>
        <v>39.05</v>
      </c>
      <c r="AA17" s="63">
        <v>0.03053240740740741</v>
      </c>
      <c r="AB17" s="71">
        <v>43</v>
      </c>
      <c r="AC17" s="71">
        <v>58</v>
      </c>
      <c r="AD17" s="77">
        <f t="shared" si="6"/>
        <v>43.96666666666667</v>
      </c>
      <c r="AE17" s="67">
        <v>0.029155092592592594</v>
      </c>
      <c r="AF17" s="71">
        <v>41</v>
      </c>
      <c r="AG17" s="71">
        <v>59</v>
      </c>
      <c r="AH17" s="77">
        <f t="shared" si="7"/>
        <v>41.983333333333334</v>
      </c>
      <c r="AI17" s="63">
        <v>0.0327662037037037</v>
      </c>
      <c r="AJ17" s="71">
        <v>47</v>
      </c>
      <c r="AK17" s="71">
        <v>11</v>
      </c>
      <c r="AL17" s="77">
        <f t="shared" si="8"/>
        <v>47.18333333333333</v>
      </c>
      <c r="AM17" s="67">
        <v>0.024826388888888887</v>
      </c>
      <c r="AN17" s="71">
        <v>35</v>
      </c>
      <c r="AO17" s="71">
        <v>45</v>
      </c>
      <c r="AP17" s="77">
        <f t="shared" si="9"/>
        <v>35.75</v>
      </c>
      <c r="AQ17" s="24" t="s">
        <v>230</v>
      </c>
    </row>
    <row r="18" spans="2:43" ht="22.5" customHeight="1">
      <c r="B18" s="21" t="s">
        <v>226</v>
      </c>
      <c r="C18" s="63">
        <v>0.035104166666666665</v>
      </c>
      <c r="D18" s="71">
        <v>50</v>
      </c>
      <c r="E18" s="71">
        <v>33</v>
      </c>
      <c r="F18" s="77">
        <f t="shared" si="0"/>
        <v>50.55</v>
      </c>
      <c r="G18" s="67">
        <v>0.029039351851851854</v>
      </c>
      <c r="H18" s="71">
        <v>41</v>
      </c>
      <c r="I18" s="71">
        <v>49</v>
      </c>
      <c r="J18" s="77">
        <f t="shared" si="1"/>
        <v>41.81666666666667</v>
      </c>
      <c r="K18" s="63">
        <v>0.032858796296296296</v>
      </c>
      <c r="L18" s="71">
        <v>47</v>
      </c>
      <c r="M18" s="71">
        <v>19</v>
      </c>
      <c r="N18" s="77">
        <f t="shared" si="2"/>
        <v>47.31666666666667</v>
      </c>
      <c r="O18" s="63">
        <v>0.03653935185185185</v>
      </c>
      <c r="P18" s="71">
        <v>52</v>
      </c>
      <c r="Q18" s="71">
        <v>37</v>
      </c>
      <c r="R18" s="77">
        <f t="shared" si="3"/>
        <v>52.61666666666667</v>
      </c>
      <c r="S18" s="63">
        <v>0.036412037037037034</v>
      </c>
      <c r="T18" s="71">
        <v>52</v>
      </c>
      <c r="U18" s="71">
        <v>26</v>
      </c>
      <c r="V18" s="77">
        <f t="shared" si="4"/>
        <v>52.43333333333333</v>
      </c>
      <c r="W18" s="63">
        <v>0.028425925925925924</v>
      </c>
      <c r="X18" s="71">
        <v>40</v>
      </c>
      <c r="Y18" s="71">
        <v>56</v>
      </c>
      <c r="Z18" s="77">
        <f t="shared" si="5"/>
        <v>40.93333333333333</v>
      </c>
      <c r="AA18" s="63">
        <v>0.036412037037037034</v>
      </c>
      <c r="AB18" s="71">
        <v>52</v>
      </c>
      <c r="AC18" s="71">
        <v>26</v>
      </c>
      <c r="AD18" s="77">
        <f t="shared" si="6"/>
        <v>52.43333333333333</v>
      </c>
      <c r="AE18" s="63">
        <v>0.035416666666666666</v>
      </c>
      <c r="AF18" s="71">
        <v>51</v>
      </c>
      <c r="AG18" s="71">
        <v>0</v>
      </c>
      <c r="AH18" s="77">
        <f t="shared" si="7"/>
        <v>51</v>
      </c>
      <c r="AI18" s="65">
        <v>0.03498842592592593</v>
      </c>
      <c r="AJ18" s="71">
        <v>50</v>
      </c>
      <c r="AK18" s="71">
        <v>23</v>
      </c>
      <c r="AL18" s="77">
        <f t="shared" si="8"/>
        <v>50.38333333333333</v>
      </c>
      <c r="AM18" s="63">
        <v>0.02956018518518519</v>
      </c>
      <c r="AN18" s="71">
        <v>42</v>
      </c>
      <c r="AO18" s="71">
        <v>34</v>
      </c>
      <c r="AP18" s="77">
        <f t="shared" si="9"/>
        <v>42.56666666666667</v>
      </c>
      <c r="AQ18" s="24" t="s">
        <v>231</v>
      </c>
    </row>
    <row r="19" spans="2:43" ht="22.5" customHeight="1">
      <c r="B19" s="21" t="s">
        <v>227</v>
      </c>
      <c r="C19" s="63">
        <v>0.03603009259259259</v>
      </c>
      <c r="D19" s="71">
        <v>51</v>
      </c>
      <c r="E19" s="71">
        <v>53</v>
      </c>
      <c r="F19" s="77">
        <f t="shared" si="0"/>
        <v>51.88333333333333</v>
      </c>
      <c r="G19" s="63">
        <v>0.03221064814814815</v>
      </c>
      <c r="H19" s="71">
        <v>46</v>
      </c>
      <c r="I19" s="71">
        <v>23</v>
      </c>
      <c r="J19" s="77">
        <f t="shared" si="1"/>
        <v>46.38333333333333</v>
      </c>
      <c r="K19" s="63">
        <v>0.03699074074074074</v>
      </c>
      <c r="L19" s="71">
        <v>53</v>
      </c>
      <c r="M19" s="71">
        <v>16</v>
      </c>
      <c r="N19" s="77">
        <f t="shared" si="2"/>
        <v>53.266666666666666</v>
      </c>
      <c r="O19" s="63" t="s">
        <v>282</v>
      </c>
      <c r="P19" s="71">
        <v>64</v>
      </c>
      <c r="Q19" s="71">
        <v>47</v>
      </c>
      <c r="R19" s="77">
        <f t="shared" si="3"/>
        <v>64.78333333333333</v>
      </c>
      <c r="S19" s="63">
        <v>0.03353009259259259</v>
      </c>
      <c r="T19" s="71">
        <v>48</v>
      </c>
      <c r="U19" s="71">
        <v>17</v>
      </c>
      <c r="V19" s="77">
        <f t="shared" si="4"/>
        <v>48.28333333333333</v>
      </c>
      <c r="W19" s="63">
        <v>0.03471064814814815</v>
      </c>
      <c r="X19" s="71">
        <v>49</v>
      </c>
      <c r="Y19" s="71">
        <v>59</v>
      </c>
      <c r="Z19" s="77">
        <f t="shared" si="5"/>
        <v>49.983333333333334</v>
      </c>
      <c r="AA19" s="63">
        <v>0.03564814814814815</v>
      </c>
      <c r="AB19" s="71">
        <v>51</v>
      </c>
      <c r="AC19" s="71">
        <v>20</v>
      </c>
      <c r="AD19" s="77">
        <f t="shared" si="6"/>
        <v>51.333333333333336</v>
      </c>
      <c r="AE19" s="65">
        <v>0.03262731481481482</v>
      </c>
      <c r="AF19" s="71">
        <v>46</v>
      </c>
      <c r="AG19" s="71">
        <v>59</v>
      </c>
      <c r="AH19" s="77">
        <f t="shared" si="7"/>
        <v>46.983333333333334</v>
      </c>
      <c r="AI19" s="63" t="s">
        <v>286</v>
      </c>
      <c r="AJ19" s="71">
        <v>64</v>
      </c>
      <c r="AK19" s="71">
        <v>9</v>
      </c>
      <c r="AL19" s="77">
        <f t="shared" si="8"/>
        <v>64.15</v>
      </c>
      <c r="AM19" s="64">
        <v>0.029837962962962965</v>
      </c>
      <c r="AN19" s="71">
        <v>42</v>
      </c>
      <c r="AO19" s="71">
        <v>58</v>
      </c>
      <c r="AP19" s="77">
        <f t="shared" si="9"/>
        <v>42.96666666666667</v>
      </c>
      <c r="AQ19" s="24" t="s">
        <v>232</v>
      </c>
    </row>
    <row r="20" spans="2:43" ht="22.5" customHeight="1" thickBot="1">
      <c r="B20" s="28" t="s">
        <v>228</v>
      </c>
      <c r="C20" s="68">
        <v>0.036273148148148145</v>
      </c>
      <c r="D20" s="75">
        <v>52</v>
      </c>
      <c r="E20" s="75">
        <v>14</v>
      </c>
      <c r="F20" s="77">
        <f t="shared" si="0"/>
        <v>52.233333333333334</v>
      </c>
      <c r="G20" s="68">
        <v>0.04016203703703704</v>
      </c>
      <c r="H20" s="75">
        <v>57</v>
      </c>
      <c r="I20" s="75">
        <v>50</v>
      </c>
      <c r="J20" s="77">
        <f t="shared" si="1"/>
        <v>57.833333333333336</v>
      </c>
      <c r="K20" s="68">
        <v>0.04099537037037037</v>
      </c>
      <c r="L20" s="75">
        <v>59</v>
      </c>
      <c r="M20" s="75">
        <v>2</v>
      </c>
      <c r="N20" s="77">
        <f t="shared" si="2"/>
        <v>59.03333333333333</v>
      </c>
      <c r="O20" s="68">
        <v>0.041354166666666664</v>
      </c>
      <c r="P20" s="75">
        <v>59</v>
      </c>
      <c r="Q20" s="75">
        <v>33</v>
      </c>
      <c r="R20" s="77">
        <f t="shared" si="3"/>
        <v>59.55</v>
      </c>
      <c r="S20" s="68">
        <v>0.0364699074074074</v>
      </c>
      <c r="T20" s="75">
        <v>52</v>
      </c>
      <c r="U20" s="75">
        <v>31</v>
      </c>
      <c r="V20" s="77">
        <f t="shared" si="4"/>
        <v>52.516666666666666</v>
      </c>
      <c r="W20" s="68">
        <v>0.034375</v>
      </c>
      <c r="X20" s="75">
        <v>49</v>
      </c>
      <c r="Y20" s="75">
        <v>30</v>
      </c>
      <c r="Z20" s="77">
        <f t="shared" si="5"/>
        <v>49.5</v>
      </c>
      <c r="AA20" s="68">
        <v>0.03542824074074074</v>
      </c>
      <c r="AB20" s="75">
        <v>51</v>
      </c>
      <c r="AC20" s="75">
        <v>1</v>
      </c>
      <c r="AD20" s="77">
        <f t="shared" si="6"/>
        <v>51.016666666666666</v>
      </c>
      <c r="AE20" s="69">
        <v>0.037453703703703704</v>
      </c>
      <c r="AF20" s="75">
        <v>53</v>
      </c>
      <c r="AG20" s="75">
        <v>56</v>
      </c>
      <c r="AH20" s="77">
        <f t="shared" si="7"/>
        <v>53.93333333333333</v>
      </c>
      <c r="AI20" s="68">
        <v>0.04006944444444444</v>
      </c>
      <c r="AJ20" s="75">
        <v>57</v>
      </c>
      <c r="AK20" s="75">
        <v>42</v>
      </c>
      <c r="AL20" s="77">
        <f t="shared" si="8"/>
        <v>57.7</v>
      </c>
      <c r="AM20" s="68">
        <v>0.03615740740740741</v>
      </c>
      <c r="AN20" s="75">
        <v>52</v>
      </c>
      <c r="AO20" s="75">
        <v>4</v>
      </c>
      <c r="AP20" s="77">
        <f t="shared" si="9"/>
        <v>52.06666666666667</v>
      </c>
      <c r="AQ20" s="31" t="s">
        <v>233</v>
      </c>
    </row>
    <row r="21" ht="13.5" thickTop="1">
      <c r="J21" s="2"/>
    </row>
    <row r="22" spans="2:42" ht="12.75">
      <c r="B22" s="60" t="s">
        <v>306</v>
      </c>
      <c r="C22" s="59"/>
      <c r="D22" s="59" t="s">
        <v>314</v>
      </c>
      <c r="E22" s="59" t="s">
        <v>310</v>
      </c>
      <c r="F22" s="78">
        <f>AVERAGE(F4:F21)</f>
        <v>47.38039215686275</v>
      </c>
      <c r="G22" s="59"/>
      <c r="H22" s="59"/>
      <c r="I22" s="59"/>
      <c r="J22" s="78">
        <f>AVERAGE(J4:J21)</f>
        <v>51.540196078431386</v>
      </c>
      <c r="K22" s="59"/>
      <c r="L22" s="59"/>
      <c r="M22" s="59"/>
      <c r="N22" s="78">
        <f>AVERAGE(N4:N21)</f>
        <v>52.30098039215686</v>
      </c>
      <c r="O22" s="59"/>
      <c r="P22" s="59"/>
      <c r="Q22" s="59"/>
      <c r="R22" s="78">
        <f>AVERAGE(R4:R21)</f>
        <v>56.81274509803921</v>
      </c>
      <c r="S22" s="59"/>
      <c r="T22" s="59"/>
      <c r="U22" s="59"/>
      <c r="V22" s="78">
        <f>AVERAGE(V4:V21)</f>
        <v>50.35392156862745</v>
      </c>
      <c r="W22" s="59"/>
      <c r="X22" s="59"/>
      <c r="Y22" s="59"/>
      <c r="Z22" s="78">
        <f>AVERAGE(Z4:Z21)</f>
        <v>48.527450980392146</v>
      </c>
      <c r="AA22" s="59"/>
      <c r="AB22" s="59"/>
      <c r="AC22" s="59"/>
      <c r="AD22" s="78">
        <f>AVERAGE(AD4:AD21)</f>
        <v>51.127450980392155</v>
      </c>
      <c r="AE22" s="59"/>
      <c r="AF22" s="59"/>
      <c r="AG22" s="59"/>
      <c r="AH22" s="78">
        <f>AVERAGE(AH4:AH21)</f>
        <v>54.38235294117648</v>
      </c>
      <c r="AI22" s="59"/>
      <c r="AJ22" s="59"/>
      <c r="AK22" s="59"/>
      <c r="AL22" s="78">
        <f>AVERAGE(AL4:AL21)</f>
        <v>57.14313725490196</v>
      </c>
      <c r="AM22" s="59"/>
      <c r="AN22" s="59"/>
      <c r="AO22" s="59"/>
      <c r="AP22" s="78">
        <f>AVERAGE(AP4:AP21)</f>
        <v>51.83823529411766</v>
      </c>
    </row>
    <row r="23" spans="3:42" ht="12.75">
      <c r="C23" s="18"/>
      <c r="D23" s="18"/>
      <c r="E23" s="18"/>
      <c r="F23" s="18"/>
      <c r="H23" s="18"/>
      <c r="I23" s="18"/>
      <c r="J23" s="18"/>
      <c r="L23" s="18"/>
      <c r="M23" s="18"/>
      <c r="N23" s="18"/>
      <c r="P23" s="18"/>
      <c r="Q23" s="18"/>
      <c r="R23" s="18"/>
      <c r="T23" s="18"/>
      <c r="U23" s="18"/>
      <c r="V23" s="18"/>
      <c r="X23" s="18"/>
      <c r="Y23" s="18"/>
      <c r="Z23" s="18"/>
      <c r="AB23" s="18"/>
      <c r="AC23" s="18"/>
      <c r="AD23" s="18"/>
      <c r="AF23" s="18"/>
      <c r="AG23" s="18"/>
      <c r="AH23" s="18"/>
      <c r="AJ23" s="18"/>
      <c r="AK23" s="18"/>
      <c r="AL23" s="18"/>
      <c r="AN23" s="18"/>
      <c r="AO23" s="18"/>
      <c r="AP23" s="18"/>
    </row>
    <row r="24" spans="4:42" ht="12.75">
      <c r="D24" s="79" t="s">
        <v>315</v>
      </c>
      <c r="E24" t="s">
        <v>310</v>
      </c>
      <c r="F24" s="80" t="s">
        <v>302</v>
      </c>
      <c r="J24" s="80" t="s">
        <v>311</v>
      </c>
      <c r="N24" s="80" t="s">
        <v>312</v>
      </c>
      <c r="R24" s="80" t="s">
        <v>313</v>
      </c>
      <c r="V24" s="80" t="s">
        <v>316</v>
      </c>
      <c r="Z24" s="80" t="s">
        <v>317</v>
      </c>
      <c r="AD24" s="80" t="s">
        <v>320</v>
      </c>
      <c r="AH24" s="80" t="s">
        <v>319</v>
      </c>
      <c r="AL24" s="80" t="s">
        <v>318</v>
      </c>
      <c r="AP24" s="80" t="s">
        <v>203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Jennings</dc:creator>
  <cp:keywords/>
  <dc:description/>
  <cp:lastModifiedBy>Todd </cp:lastModifiedBy>
  <cp:lastPrinted>2005-09-10T02:47:34Z</cp:lastPrinted>
  <dcterms:created xsi:type="dcterms:W3CDTF">2005-09-07T01:39:44Z</dcterms:created>
  <dcterms:modified xsi:type="dcterms:W3CDTF">2010-08-26T12:24:45Z</dcterms:modified>
  <cp:category/>
  <cp:version/>
  <cp:contentType/>
  <cp:contentStatus/>
</cp:coreProperties>
</file>