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-195" windowWidth="18240" windowHeight="5955"/>
  </bookViews>
  <sheets>
    <sheet name="PW" sheetId="7" r:id="rId1"/>
    <sheet name="JPW" sheetId="9" r:id="rId2"/>
    <sheet name="MM" sheetId="10" r:id="rId3"/>
    <sheet name="Fort Hood" sheetId="2" r:id="rId4"/>
    <sheet name="FPPW" sheetId="3" r:id="rId5"/>
    <sheet name="SWAPW" sheetId="4" r:id="rId6"/>
    <sheet name="Trojans" sheetId="8" r:id="rId7"/>
    <sheet name="West Austin" sheetId="5" r:id="rId8"/>
    <sheet name="WPW" sheetId="6" r:id="rId9"/>
    <sheet name="Team Counts" sheetId="1" r:id="rId10"/>
    <sheet name="Week1" sheetId="12" r:id="rId11"/>
    <sheet name="Referee" sheetId="13" r:id="rId12"/>
  </sheets>
  <externalReferences>
    <externalReference r:id="rId13"/>
  </externalReferences>
  <definedNames>
    <definedName name="_xlnm.Print_Area" localSheetId="3">'Fort Hood'!$A$1:$M$26</definedName>
  </definedNames>
  <calcPr calcId="145621" concurrentCalc="0"/>
</workbook>
</file>

<file path=xl/calcChain.xml><?xml version="1.0" encoding="utf-8"?>
<calcChain xmlns="http://schemas.openxmlformats.org/spreadsheetml/2006/main">
  <c r="B20" i="12" l="1"/>
  <c r="B11" i="12"/>
  <c r="B3" i="12"/>
  <c r="L32" i="6"/>
  <c r="D28" i="8"/>
  <c r="E28" i="8"/>
  <c r="F28" i="8"/>
  <c r="G28" i="8"/>
  <c r="H28" i="8"/>
  <c r="I28" i="8"/>
  <c r="J28" i="8"/>
  <c r="K28" i="8"/>
  <c r="L28" i="8"/>
  <c r="M28" i="8"/>
  <c r="C28" i="8"/>
  <c r="D37" i="4"/>
  <c r="E37" i="4"/>
  <c r="F37" i="4"/>
  <c r="G37" i="4"/>
  <c r="H37" i="4"/>
  <c r="I37" i="4"/>
  <c r="J37" i="4"/>
  <c r="K37" i="4"/>
  <c r="L37" i="4"/>
  <c r="M37" i="4"/>
  <c r="C37" i="4"/>
  <c r="J44" i="4"/>
  <c r="K44" i="4"/>
  <c r="L44" i="4"/>
  <c r="M44" i="4"/>
  <c r="J43" i="4"/>
  <c r="K43" i="4"/>
  <c r="L43" i="4"/>
  <c r="M43" i="4"/>
  <c r="J42" i="4"/>
  <c r="K42" i="4"/>
  <c r="L42" i="4"/>
  <c r="M42" i="4"/>
  <c r="J41" i="4"/>
  <c r="K41" i="4"/>
  <c r="L41" i="4"/>
  <c r="M41" i="4"/>
  <c r="J40" i="4"/>
  <c r="K40" i="4"/>
  <c r="L40" i="4"/>
  <c r="M40" i="4"/>
  <c r="J32" i="4"/>
  <c r="K32" i="4"/>
  <c r="L32" i="4"/>
  <c r="M32" i="4"/>
  <c r="J31" i="4"/>
  <c r="K31" i="4"/>
  <c r="L31" i="4"/>
  <c r="M31" i="4"/>
  <c r="J30" i="4"/>
  <c r="K30" i="4"/>
  <c r="L30" i="4"/>
  <c r="M30" i="4"/>
  <c r="J29" i="4"/>
  <c r="K29" i="4"/>
  <c r="L29" i="4"/>
  <c r="M29" i="4"/>
  <c r="J28" i="4"/>
  <c r="K28" i="4"/>
  <c r="L28" i="4"/>
  <c r="M28" i="4"/>
  <c r="I29" i="4"/>
  <c r="I30" i="4"/>
  <c r="I31" i="4"/>
  <c r="I32" i="4"/>
  <c r="D70" i="3"/>
  <c r="E70" i="3"/>
  <c r="F70" i="3"/>
  <c r="G70" i="3"/>
  <c r="H70" i="3"/>
  <c r="I70" i="3"/>
  <c r="J70" i="3"/>
  <c r="K70" i="3"/>
  <c r="L70" i="3"/>
  <c r="M70" i="3"/>
  <c r="G40" i="3"/>
  <c r="K52" i="3"/>
  <c r="L52" i="3"/>
  <c r="K49" i="3"/>
  <c r="C20" i="3"/>
  <c r="I16" i="4"/>
  <c r="J16" i="4"/>
  <c r="K16" i="4"/>
  <c r="L16" i="4"/>
  <c r="M16" i="4"/>
  <c r="D12" i="4"/>
  <c r="E12" i="4"/>
  <c r="F12" i="4"/>
  <c r="G12" i="4"/>
  <c r="H12" i="4"/>
  <c r="I12" i="4"/>
  <c r="J12" i="4"/>
  <c r="K12" i="4"/>
  <c r="L12" i="4"/>
  <c r="M12" i="4"/>
  <c r="D11" i="4"/>
  <c r="E11" i="4"/>
  <c r="F11" i="4"/>
  <c r="G11" i="4"/>
  <c r="H11" i="4"/>
  <c r="I11" i="4"/>
  <c r="J11" i="4"/>
  <c r="K11" i="4"/>
  <c r="L11" i="4"/>
  <c r="M11" i="4"/>
  <c r="D10" i="4"/>
  <c r="E10" i="4"/>
  <c r="F10" i="4"/>
  <c r="G10" i="4"/>
  <c r="H10" i="4"/>
  <c r="I10" i="4"/>
  <c r="J10" i="4"/>
  <c r="K10" i="4"/>
  <c r="L10" i="4"/>
  <c r="M10" i="4"/>
  <c r="H13" i="4"/>
  <c r="I13" i="4"/>
  <c r="J13" i="4"/>
  <c r="K13" i="4"/>
  <c r="L13" i="4"/>
  <c r="M13" i="4"/>
  <c r="H6" i="13"/>
  <c r="F6" i="13"/>
  <c r="E6" i="13"/>
  <c r="C6" i="13"/>
  <c r="D55" i="6"/>
  <c r="E55" i="6"/>
  <c r="F55" i="6"/>
  <c r="G55" i="6"/>
  <c r="H55" i="6"/>
  <c r="I55" i="6"/>
  <c r="J55" i="6"/>
  <c r="K55" i="6"/>
  <c r="L55" i="6"/>
  <c r="M55" i="6"/>
  <c r="D56" i="6"/>
  <c r="E56" i="6"/>
  <c r="F56" i="6"/>
  <c r="G56" i="6"/>
  <c r="H56" i="6"/>
  <c r="I56" i="6"/>
  <c r="J56" i="6"/>
  <c r="K56" i="6"/>
  <c r="L56" i="6"/>
  <c r="M56" i="6"/>
  <c r="C56" i="6"/>
  <c r="C55" i="6"/>
  <c r="D48" i="6"/>
  <c r="E48" i="6"/>
  <c r="F48" i="6"/>
  <c r="G48" i="6"/>
  <c r="H48" i="6"/>
  <c r="I48" i="6"/>
  <c r="J48" i="6"/>
  <c r="K48" i="6"/>
  <c r="L48" i="6"/>
  <c r="M48" i="6"/>
  <c r="D49" i="6"/>
  <c r="E49" i="6"/>
  <c r="F49" i="6"/>
  <c r="H49" i="6"/>
  <c r="I49" i="6"/>
  <c r="J49" i="6"/>
  <c r="K49" i="6"/>
  <c r="L49" i="6"/>
  <c r="M49" i="6"/>
  <c r="C49" i="6"/>
  <c r="C48" i="6"/>
  <c r="D41" i="6"/>
  <c r="E41" i="6"/>
  <c r="F41" i="6"/>
  <c r="G41" i="6"/>
  <c r="H41" i="6"/>
  <c r="I41" i="6"/>
  <c r="J41" i="6"/>
  <c r="K41" i="6"/>
  <c r="L41" i="6"/>
  <c r="M41" i="6"/>
  <c r="F42" i="6"/>
  <c r="G42" i="6"/>
  <c r="H42" i="6"/>
  <c r="I42" i="6"/>
  <c r="J42" i="6"/>
  <c r="K42" i="6"/>
  <c r="L42" i="6"/>
  <c r="M42" i="6"/>
  <c r="C42" i="6"/>
  <c r="C41" i="6"/>
  <c r="D34" i="6"/>
  <c r="E34" i="6"/>
  <c r="F34" i="6"/>
  <c r="G34" i="6"/>
  <c r="H34" i="6"/>
  <c r="I34" i="6"/>
  <c r="J34" i="6"/>
  <c r="K34" i="6"/>
  <c r="L34" i="6"/>
  <c r="M34" i="6"/>
  <c r="D35" i="6"/>
  <c r="E35" i="6"/>
  <c r="F35" i="6"/>
  <c r="G35" i="6"/>
  <c r="H35" i="6"/>
  <c r="I35" i="6"/>
  <c r="J35" i="6"/>
  <c r="K35" i="6"/>
  <c r="L35" i="6"/>
  <c r="M35" i="6"/>
  <c r="C35" i="6"/>
  <c r="C34" i="6"/>
  <c r="F27" i="6"/>
  <c r="G27" i="6"/>
  <c r="H27" i="6"/>
  <c r="I27" i="6"/>
  <c r="J27" i="6"/>
  <c r="K27" i="6"/>
  <c r="L27" i="6"/>
  <c r="M27" i="6"/>
  <c r="D28" i="6"/>
  <c r="E28" i="6"/>
  <c r="F28" i="6"/>
  <c r="G28" i="6"/>
  <c r="H28" i="6"/>
  <c r="I28" i="6"/>
  <c r="J28" i="6"/>
  <c r="K28" i="6"/>
  <c r="L28" i="6"/>
  <c r="M28" i="6"/>
  <c r="C28" i="6"/>
  <c r="C27" i="6"/>
  <c r="D20" i="6"/>
  <c r="E20" i="6"/>
  <c r="F20" i="6"/>
  <c r="G20" i="6"/>
  <c r="H20" i="6"/>
  <c r="I20" i="6"/>
  <c r="J20" i="6"/>
  <c r="K20" i="6"/>
  <c r="L20" i="6"/>
  <c r="M20" i="6"/>
  <c r="D21" i="6"/>
  <c r="E21" i="6"/>
  <c r="F21" i="6"/>
  <c r="G21" i="6"/>
  <c r="H21" i="6"/>
  <c r="I21" i="6"/>
  <c r="J21" i="6"/>
  <c r="K21" i="6"/>
  <c r="L21" i="6"/>
  <c r="M21" i="6"/>
  <c r="C21" i="6"/>
  <c r="C20" i="6"/>
  <c r="D13" i="6"/>
  <c r="E13" i="6"/>
  <c r="F13" i="6"/>
  <c r="G13" i="6"/>
  <c r="H13" i="6"/>
  <c r="I13" i="6"/>
  <c r="J13" i="6"/>
  <c r="K13" i="6"/>
  <c r="L13" i="6"/>
  <c r="M13" i="6"/>
  <c r="D14" i="6"/>
  <c r="E14" i="6"/>
  <c r="F14" i="6"/>
  <c r="G14" i="6"/>
  <c r="H14" i="6"/>
  <c r="I14" i="6"/>
  <c r="J14" i="6"/>
  <c r="K14" i="6"/>
  <c r="L14" i="6"/>
  <c r="M14" i="6"/>
  <c r="C14" i="6"/>
  <c r="C13" i="6"/>
  <c r="D6" i="6"/>
  <c r="E6" i="6"/>
  <c r="F6" i="6"/>
  <c r="G6" i="6"/>
  <c r="H6" i="6"/>
  <c r="I6" i="6"/>
  <c r="J6" i="6"/>
  <c r="K6" i="6"/>
  <c r="L6" i="6"/>
  <c r="M6" i="6"/>
  <c r="D7" i="6"/>
  <c r="E7" i="6"/>
  <c r="F7" i="6"/>
  <c r="G7" i="6"/>
  <c r="H7" i="6"/>
  <c r="I7" i="6"/>
  <c r="J7" i="6"/>
  <c r="K7" i="6"/>
  <c r="L7" i="6"/>
  <c r="M7" i="6"/>
  <c r="C7" i="6"/>
  <c r="C6" i="6"/>
  <c r="E32" i="5"/>
  <c r="F32" i="5"/>
  <c r="G32" i="5"/>
  <c r="H32" i="5"/>
  <c r="I32" i="5"/>
  <c r="J32" i="5"/>
  <c r="K32" i="5"/>
  <c r="L32" i="5"/>
  <c r="M32" i="5"/>
  <c r="C32" i="5"/>
  <c r="E28" i="5"/>
  <c r="F28" i="5"/>
  <c r="G28" i="5"/>
  <c r="H28" i="5"/>
  <c r="I28" i="5"/>
  <c r="J28" i="5"/>
  <c r="K28" i="5"/>
  <c r="L28" i="5"/>
  <c r="M28" i="5"/>
  <c r="C28" i="5"/>
  <c r="E24" i="5"/>
  <c r="F24" i="5"/>
  <c r="H24" i="5"/>
  <c r="I24" i="5"/>
  <c r="J24" i="5"/>
  <c r="K24" i="5"/>
  <c r="L24" i="5"/>
  <c r="M24" i="5"/>
  <c r="C24" i="5"/>
  <c r="E20" i="5"/>
  <c r="F20" i="5"/>
  <c r="G20" i="5"/>
  <c r="H20" i="5"/>
  <c r="I20" i="5"/>
  <c r="J20" i="5"/>
  <c r="K20" i="5"/>
  <c r="L20" i="5"/>
  <c r="M20" i="5"/>
  <c r="C20" i="5"/>
  <c r="E16" i="5"/>
  <c r="F16" i="5"/>
  <c r="H16" i="5"/>
  <c r="I16" i="5"/>
  <c r="J16" i="5"/>
  <c r="K16" i="5"/>
  <c r="L16" i="5"/>
  <c r="M16" i="5"/>
  <c r="C16" i="5"/>
  <c r="D12" i="5"/>
  <c r="E12" i="5"/>
  <c r="F12" i="5"/>
  <c r="H12" i="5"/>
  <c r="I12" i="5"/>
  <c r="J12" i="5"/>
  <c r="K12" i="5"/>
  <c r="L12" i="5"/>
  <c r="M12" i="5"/>
  <c r="C12" i="5"/>
  <c r="D8" i="5"/>
  <c r="E8" i="5"/>
  <c r="F8" i="5"/>
  <c r="H8" i="5"/>
  <c r="I8" i="5"/>
  <c r="J8" i="5"/>
  <c r="K8" i="5"/>
  <c r="L8" i="5"/>
  <c r="M8" i="5"/>
  <c r="C8" i="5"/>
  <c r="E4" i="5"/>
  <c r="F4" i="5"/>
  <c r="G4" i="5"/>
  <c r="H4" i="5"/>
  <c r="I4" i="5"/>
  <c r="J4" i="5"/>
  <c r="K4" i="5"/>
  <c r="L4" i="5"/>
  <c r="M4" i="5"/>
  <c r="C4" i="5"/>
  <c r="D48" i="8"/>
  <c r="E48" i="8"/>
  <c r="F48" i="8"/>
  <c r="G48" i="8"/>
  <c r="H48" i="8"/>
  <c r="I48" i="8"/>
  <c r="J48" i="8"/>
  <c r="K48" i="8"/>
  <c r="L48" i="8"/>
  <c r="M48" i="8"/>
  <c r="D49" i="8"/>
  <c r="E49" i="8"/>
  <c r="F49" i="8"/>
  <c r="G49" i="8"/>
  <c r="H49" i="8"/>
  <c r="I49" i="8"/>
  <c r="J49" i="8"/>
  <c r="K49" i="8"/>
  <c r="L49" i="8"/>
  <c r="M49" i="8"/>
  <c r="C49" i="8"/>
  <c r="C48" i="8"/>
  <c r="D42" i="8"/>
  <c r="E42" i="8"/>
  <c r="F42" i="8"/>
  <c r="G42" i="8"/>
  <c r="H42" i="8"/>
  <c r="I42" i="8"/>
  <c r="J42" i="8"/>
  <c r="K42" i="8"/>
  <c r="L42" i="8"/>
  <c r="M42" i="8"/>
  <c r="E43" i="8"/>
  <c r="F43" i="8"/>
  <c r="G43" i="8"/>
  <c r="H43" i="8"/>
  <c r="I43" i="8"/>
  <c r="J43" i="8"/>
  <c r="K43" i="8"/>
  <c r="L43" i="8"/>
  <c r="C43" i="8"/>
  <c r="C42" i="8"/>
  <c r="D30" i="8"/>
  <c r="E30" i="8"/>
  <c r="F30" i="8"/>
  <c r="G30" i="8"/>
  <c r="H30" i="8"/>
  <c r="I30" i="8"/>
  <c r="J30" i="8"/>
  <c r="K30" i="8"/>
  <c r="L30" i="8"/>
  <c r="M30" i="8"/>
  <c r="D31" i="8"/>
  <c r="E31" i="8"/>
  <c r="F31" i="8"/>
  <c r="G31" i="8"/>
  <c r="H31" i="8"/>
  <c r="I31" i="8"/>
  <c r="J31" i="8"/>
  <c r="K31" i="8"/>
  <c r="L31" i="8"/>
  <c r="M31" i="8"/>
  <c r="C31" i="8"/>
  <c r="C30" i="8"/>
  <c r="F25" i="8"/>
  <c r="G24" i="8"/>
  <c r="D24" i="8"/>
  <c r="E24" i="8"/>
  <c r="F24" i="8"/>
  <c r="H24" i="8"/>
  <c r="I24" i="8"/>
  <c r="J24" i="8"/>
  <c r="K24" i="8"/>
  <c r="L24" i="8"/>
  <c r="M24" i="8"/>
  <c r="D25" i="8"/>
  <c r="E25" i="8"/>
  <c r="G25" i="8"/>
  <c r="H25" i="8"/>
  <c r="I25" i="8"/>
  <c r="J25" i="8"/>
  <c r="K25" i="8"/>
  <c r="L25" i="8"/>
  <c r="M25" i="8"/>
  <c r="C25" i="8"/>
  <c r="C24" i="8"/>
  <c r="D18" i="8"/>
  <c r="E18" i="8"/>
  <c r="F18" i="8"/>
  <c r="G18" i="8"/>
  <c r="H18" i="8"/>
  <c r="I18" i="8"/>
  <c r="J18" i="8"/>
  <c r="K18" i="8"/>
  <c r="L18" i="8"/>
  <c r="M18" i="8"/>
  <c r="E19" i="8"/>
  <c r="F19" i="8"/>
  <c r="G19" i="8"/>
  <c r="H19" i="8"/>
  <c r="I19" i="8"/>
  <c r="J19" i="8"/>
  <c r="K19" i="8"/>
  <c r="L19" i="8"/>
  <c r="M19" i="8"/>
  <c r="C19" i="8"/>
  <c r="C18" i="8"/>
  <c r="D13" i="8"/>
  <c r="E13" i="8"/>
  <c r="F13" i="8"/>
  <c r="G13" i="8"/>
  <c r="H13" i="8"/>
  <c r="I13" i="8"/>
  <c r="J13" i="8"/>
  <c r="K13" i="8"/>
  <c r="L13" i="8"/>
  <c r="M13" i="8"/>
  <c r="C13" i="8"/>
  <c r="D12" i="8"/>
  <c r="E12" i="8"/>
  <c r="F12" i="8"/>
  <c r="G12" i="8"/>
  <c r="H12" i="8"/>
  <c r="I12" i="8"/>
  <c r="J12" i="8"/>
  <c r="K12" i="8"/>
  <c r="L12" i="8"/>
  <c r="M12" i="8"/>
  <c r="C12" i="8"/>
  <c r="D7" i="8"/>
  <c r="E7" i="8"/>
  <c r="F7" i="8"/>
  <c r="G7" i="8"/>
  <c r="H7" i="8"/>
  <c r="I7" i="8"/>
  <c r="J7" i="8"/>
  <c r="K7" i="8"/>
  <c r="L7" i="8"/>
  <c r="M7" i="8"/>
  <c r="C7" i="8"/>
  <c r="D6" i="8"/>
  <c r="E6" i="8"/>
  <c r="F6" i="8"/>
  <c r="G6" i="8"/>
  <c r="H6" i="8"/>
  <c r="I6" i="8"/>
  <c r="J6" i="8"/>
  <c r="K6" i="8"/>
  <c r="L6" i="8"/>
  <c r="M6" i="8"/>
  <c r="C6" i="8"/>
  <c r="D49" i="4"/>
  <c r="E49" i="4"/>
  <c r="F49" i="4"/>
  <c r="G49" i="4"/>
  <c r="H49" i="4"/>
  <c r="I49" i="4"/>
  <c r="J49" i="4"/>
  <c r="K49" i="4"/>
  <c r="L49" i="4"/>
  <c r="M49" i="4"/>
  <c r="C49" i="4"/>
  <c r="D43" i="4"/>
  <c r="E43" i="4"/>
  <c r="F43" i="4"/>
  <c r="H43" i="4"/>
  <c r="I43" i="4"/>
  <c r="C43" i="4"/>
  <c r="E31" i="4"/>
  <c r="F31" i="4"/>
  <c r="G31" i="4"/>
  <c r="H31" i="4"/>
  <c r="C31" i="4"/>
  <c r="E25" i="4"/>
  <c r="F25" i="4"/>
  <c r="G25" i="4"/>
  <c r="H25" i="4"/>
  <c r="I25" i="4"/>
  <c r="J25" i="4"/>
  <c r="K25" i="4"/>
  <c r="L25" i="4"/>
  <c r="M25" i="4"/>
  <c r="C25" i="4"/>
  <c r="E19" i="4"/>
  <c r="F19" i="4"/>
  <c r="G19" i="4"/>
  <c r="H19" i="4"/>
  <c r="I19" i="4"/>
  <c r="J19" i="4"/>
  <c r="K19" i="4"/>
  <c r="L19" i="4"/>
  <c r="M19" i="4"/>
  <c r="C19" i="4"/>
  <c r="F13" i="4"/>
  <c r="C13" i="4"/>
  <c r="E7" i="4"/>
  <c r="F7" i="4"/>
  <c r="G7" i="4"/>
  <c r="H7" i="4"/>
  <c r="I7" i="4"/>
  <c r="J7" i="4"/>
  <c r="K7" i="4"/>
  <c r="L7" i="4"/>
  <c r="M7" i="4"/>
  <c r="C7" i="4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H72" i="3"/>
  <c r="I72" i="3"/>
  <c r="J72" i="3"/>
  <c r="K72" i="3"/>
  <c r="L72" i="3"/>
  <c r="M72" i="3"/>
  <c r="C72" i="3"/>
  <c r="C71" i="3"/>
  <c r="C70" i="3"/>
  <c r="D61" i="3"/>
  <c r="E61" i="3"/>
  <c r="F61" i="3"/>
  <c r="G61" i="3"/>
  <c r="H61" i="3"/>
  <c r="I61" i="3"/>
  <c r="J61" i="3"/>
  <c r="K61" i="3"/>
  <c r="L61" i="3"/>
  <c r="M61" i="3"/>
  <c r="D62" i="3"/>
  <c r="E62" i="3"/>
  <c r="F62" i="3"/>
  <c r="G62" i="3"/>
  <c r="H62" i="3"/>
  <c r="I62" i="3"/>
  <c r="J62" i="3"/>
  <c r="K62" i="3"/>
  <c r="L62" i="3"/>
  <c r="M62" i="3"/>
  <c r="F63" i="3"/>
  <c r="G63" i="3"/>
  <c r="H63" i="3"/>
  <c r="I63" i="3"/>
  <c r="J63" i="3"/>
  <c r="K63" i="3"/>
  <c r="L63" i="3"/>
  <c r="M63" i="3"/>
  <c r="C63" i="3"/>
  <c r="C62" i="3"/>
  <c r="C61" i="3"/>
  <c r="D53" i="3"/>
  <c r="E53" i="3"/>
  <c r="F53" i="3"/>
  <c r="G53" i="3"/>
  <c r="H53" i="3"/>
  <c r="I53" i="3"/>
  <c r="J53" i="3"/>
  <c r="K53" i="3"/>
  <c r="L53" i="3"/>
  <c r="M53" i="3"/>
  <c r="C53" i="3"/>
  <c r="D52" i="3"/>
  <c r="E52" i="3"/>
  <c r="F52" i="3"/>
  <c r="G52" i="3"/>
  <c r="H52" i="3"/>
  <c r="I52" i="3"/>
  <c r="J52" i="3"/>
  <c r="M52" i="3"/>
  <c r="D54" i="3"/>
  <c r="E54" i="3"/>
  <c r="F54" i="3"/>
  <c r="G54" i="3"/>
  <c r="H54" i="3"/>
  <c r="I54" i="3"/>
  <c r="J54" i="3"/>
  <c r="K54" i="3"/>
  <c r="L54" i="3"/>
  <c r="M54" i="3"/>
  <c r="C54" i="3"/>
  <c r="C52" i="3"/>
  <c r="D36" i="3"/>
  <c r="E36" i="3"/>
  <c r="F36" i="3"/>
  <c r="G36" i="3"/>
  <c r="H36" i="3"/>
  <c r="I36" i="3"/>
  <c r="J36" i="3"/>
  <c r="K36" i="3"/>
  <c r="L36" i="3"/>
  <c r="M36" i="3"/>
  <c r="C36" i="3"/>
  <c r="D35" i="3"/>
  <c r="E35" i="3"/>
  <c r="F35" i="3"/>
  <c r="G35" i="3"/>
  <c r="H35" i="3"/>
  <c r="I35" i="3"/>
  <c r="J35" i="3"/>
  <c r="K35" i="3"/>
  <c r="L35" i="3"/>
  <c r="M35" i="3"/>
  <c r="C35" i="3"/>
  <c r="D34" i="3"/>
  <c r="E34" i="3"/>
  <c r="F34" i="3"/>
  <c r="G34" i="3"/>
  <c r="H34" i="3"/>
  <c r="I34" i="3"/>
  <c r="J34" i="3"/>
  <c r="K34" i="3"/>
  <c r="L34" i="3"/>
  <c r="M34" i="3"/>
  <c r="C34" i="3"/>
  <c r="E45" i="3"/>
  <c r="F45" i="3"/>
  <c r="G45" i="3"/>
  <c r="H45" i="3"/>
  <c r="I45" i="3"/>
  <c r="J45" i="3"/>
  <c r="K45" i="3"/>
  <c r="L45" i="3"/>
  <c r="M45" i="3"/>
  <c r="C45" i="3"/>
  <c r="F44" i="3"/>
  <c r="G44" i="3"/>
  <c r="H44" i="3"/>
  <c r="I44" i="3"/>
  <c r="J44" i="3"/>
  <c r="K44" i="3"/>
  <c r="L44" i="3"/>
  <c r="M44" i="3"/>
  <c r="C44" i="3"/>
  <c r="D43" i="3"/>
  <c r="E43" i="3"/>
  <c r="F43" i="3"/>
  <c r="G43" i="3"/>
  <c r="H43" i="3"/>
  <c r="I43" i="3"/>
  <c r="J43" i="3"/>
  <c r="K43" i="3"/>
  <c r="L43" i="3"/>
  <c r="M43" i="3"/>
  <c r="C43" i="3"/>
  <c r="D27" i="3"/>
  <c r="E27" i="3"/>
  <c r="F27" i="3"/>
  <c r="G27" i="3"/>
  <c r="H27" i="3"/>
  <c r="I27" i="3"/>
  <c r="J27" i="3"/>
  <c r="K27" i="3"/>
  <c r="L27" i="3"/>
  <c r="M27" i="3"/>
  <c r="C27" i="3"/>
  <c r="D26" i="3"/>
  <c r="E26" i="3"/>
  <c r="F26" i="3"/>
  <c r="G26" i="3"/>
  <c r="H26" i="3"/>
  <c r="I26" i="3"/>
  <c r="J26" i="3"/>
  <c r="K26" i="3"/>
  <c r="L26" i="3"/>
  <c r="M26" i="3"/>
  <c r="C26" i="3"/>
  <c r="M25" i="3"/>
  <c r="L25" i="3"/>
  <c r="K25" i="3"/>
  <c r="J25" i="3"/>
  <c r="I25" i="3"/>
  <c r="H25" i="3"/>
  <c r="G25" i="3"/>
  <c r="F25" i="3"/>
  <c r="E25" i="3"/>
  <c r="D25" i="3"/>
  <c r="C25" i="3"/>
  <c r="D18" i="3"/>
  <c r="E18" i="3"/>
  <c r="F18" i="3"/>
  <c r="H18" i="3"/>
  <c r="I18" i="3"/>
  <c r="J18" i="3"/>
  <c r="M18" i="3"/>
  <c r="C18" i="3"/>
  <c r="D17" i="3"/>
  <c r="E17" i="3"/>
  <c r="F17" i="3"/>
  <c r="G17" i="3"/>
  <c r="H17" i="3"/>
  <c r="I17" i="3"/>
  <c r="J17" i="3"/>
  <c r="K17" i="3"/>
  <c r="L17" i="3"/>
  <c r="M17" i="3"/>
  <c r="C17" i="3"/>
  <c r="D16" i="3"/>
  <c r="E16" i="3"/>
  <c r="F16" i="3"/>
  <c r="G16" i="3"/>
  <c r="H16" i="3"/>
  <c r="I16" i="3"/>
  <c r="J16" i="3"/>
  <c r="K16" i="3"/>
  <c r="L16" i="3"/>
  <c r="M16" i="3"/>
  <c r="C16" i="3"/>
  <c r="D9" i="3"/>
  <c r="E9" i="3"/>
  <c r="F9" i="3"/>
  <c r="G9" i="3"/>
  <c r="H9" i="3"/>
  <c r="I9" i="3"/>
  <c r="J9" i="3"/>
  <c r="K9" i="3"/>
  <c r="L9" i="3"/>
  <c r="M9" i="3"/>
  <c r="C9" i="3"/>
  <c r="D8" i="3"/>
  <c r="E8" i="3"/>
  <c r="F8" i="3"/>
  <c r="G8" i="3"/>
  <c r="H8" i="3"/>
  <c r="I8" i="3"/>
  <c r="J8" i="3"/>
  <c r="K8" i="3"/>
  <c r="L8" i="3"/>
  <c r="M8" i="3"/>
  <c r="C8" i="3"/>
  <c r="E7" i="3"/>
  <c r="F7" i="3"/>
  <c r="G7" i="3"/>
  <c r="H7" i="3"/>
  <c r="I7" i="3"/>
  <c r="J7" i="3"/>
  <c r="K7" i="3"/>
  <c r="L7" i="3"/>
  <c r="M7" i="3"/>
  <c r="C7" i="3"/>
  <c r="B27" i="9"/>
  <c r="J11" i="13"/>
  <c r="J15" i="13"/>
  <c r="J10" i="13"/>
  <c r="J12" i="13"/>
  <c r="J14" i="13"/>
  <c r="I11" i="13"/>
  <c r="I15" i="13"/>
  <c r="I10" i="13"/>
  <c r="I12" i="13"/>
  <c r="I14" i="13"/>
  <c r="H11" i="13"/>
  <c r="H15" i="13"/>
  <c r="H10" i="13"/>
  <c r="H12" i="13"/>
  <c r="H14" i="13"/>
  <c r="G14" i="13"/>
  <c r="E11" i="13"/>
  <c r="F11" i="13"/>
  <c r="E15" i="13"/>
  <c r="F15" i="13"/>
  <c r="E10" i="13"/>
  <c r="F10" i="13"/>
  <c r="E12" i="13"/>
  <c r="F12" i="13"/>
  <c r="F14" i="13"/>
  <c r="E14" i="13"/>
  <c r="C11" i="13"/>
  <c r="D11" i="13"/>
  <c r="C15" i="13"/>
  <c r="D15" i="13"/>
  <c r="C10" i="13"/>
  <c r="D10" i="13"/>
  <c r="C12" i="13"/>
  <c r="D12" i="13"/>
  <c r="D14" i="13"/>
  <c r="C14" i="13"/>
  <c r="B11" i="13"/>
  <c r="B15" i="13"/>
  <c r="B10" i="13"/>
  <c r="B12" i="13"/>
  <c r="B14" i="13"/>
  <c r="A11" i="13"/>
  <c r="A15" i="13"/>
  <c r="A10" i="13"/>
  <c r="A12" i="13"/>
  <c r="A14" i="13"/>
  <c r="J6" i="13"/>
  <c r="J9" i="13"/>
  <c r="J4" i="13"/>
  <c r="J13" i="13"/>
  <c r="I6" i="13"/>
  <c r="I9" i="13"/>
  <c r="I4" i="13"/>
  <c r="I13" i="13"/>
  <c r="H9" i="13"/>
  <c r="H4" i="13"/>
  <c r="H13" i="13"/>
  <c r="I7" i="13"/>
  <c r="I8" i="13"/>
  <c r="I5" i="13"/>
  <c r="H7" i="13"/>
  <c r="H8" i="13"/>
  <c r="H5" i="13"/>
  <c r="G13" i="13"/>
  <c r="E9" i="13"/>
  <c r="F9" i="13"/>
  <c r="E4" i="13"/>
  <c r="F4" i="13"/>
  <c r="F13" i="13"/>
  <c r="E13" i="13"/>
  <c r="C9" i="13"/>
  <c r="D9" i="13"/>
  <c r="C4" i="13"/>
  <c r="D13" i="13"/>
  <c r="C13" i="13"/>
  <c r="B6" i="13"/>
  <c r="B9" i="13"/>
  <c r="B4" i="13"/>
  <c r="B13" i="13"/>
  <c r="A6" i="13"/>
  <c r="A9" i="13"/>
  <c r="A4" i="13"/>
  <c r="A13" i="13"/>
  <c r="J7" i="13"/>
  <c r="J8" i="13"/>
  <c r="J5" i="13"/>
  <c r="J3" i="13"/>
  <c r="I3" i="13"/>
  <c r="H3" i="13"/>
  <c r="G3" i="13"/>
  <c r="F7" i="13"/>
  <c r="F3" i="13"/>
  <c r="E7" i="13"/>
  <c r="E8" i="13"/>
  <c r="E5" i="13"/>
  <c r="D7" i="13"/>
  <c r="D8" i="13"/>
  <c r="D5" i="13"/>
  <c r="C7" i="13"/>
  <c r="C8" i="13"/>
  <c r="C5" i="13"/>
  <c r="C3" i="13"/>
  <c r="E3" i="13"/>
  <c r="B7" i="13"/>
  <c r="B8" i="13"/>
  <c r="B5" i="13"/>
  <c r="B3" i="13"/>
  <c r="A7" i="13"/>
  <c r="A8" i="13"/>
  <c r="A5" i="13"/>
  <c r="A3" i="13"/>
  <c r="D50" i="3"/>
  <c r="E50" i="3"/>
  <c r="F50" i="3"/>
  <c r="G50" i="3"/>
  <c r="H50" i="3"/>
  <c r="I50" i="3"/>
  <c r="J50" i="3"/>
  <c r="K50" i="3"/>
  <c r="L50" i="3"/>
  <c r="M50" i="3"/>
  <c r="C50" i="3"/>
  <c r="D59" i="3"/>
  <c r="E59" i="3"/>
  <c r="F59" i="3"/>
  <c r="G59" i="3"/>
  <c r="H59" i="3"/>
  <c r="I59" i="3"/>
  <c r="J59" i="3"/>
  <c r="K59" i="3"/>
  <c r="L59" i="3"/>
  <c r="M59" i="3"/>
  <c r="C59" i="3"/>
  <c r="M25" i="5"/>
  <c r="M34" i="8"/>
  <c r="M36" i="8"/>
  <c r="M37" i="8"/>
  <c r="M38" i="8"/>
  <c r="D47" i="6"/>
  <c r="E47" i="6"/>
  <c r="F47" i="6"/>
  <c r="G47" i="6"/>
  <c r="H47" i="6"/>
  <c r="I47" i="6"/>
  <c r="J47" i="6"/>
  <c r="K47" i="6"/>
  <c r="L47" i="6"/>
  <c r="M47" i="6"/>
  <c r="C47" i="6"/>
  <c r="D54" i="6"/>
  <c r="E54" i="6"/>
  <c r="F54" i="6"/>
  <c r="G54" i="6"/>
  <c r="H54" i="6"/>
  <c r="I54" i="6"/>
  <c r="J54" i="6"/>
  <c r="K54" i="6"/>
  <c r="L54" i="6"/>
  <c r="M54" i="6"/>
  <c r="C54" i="6"/>
  <c r="D53" i="6"/>
  <c r="E53" i="6"/>
  <c r="F53" i="6"/>
  <c r="G53" i="6"/>
  <c r="H53" i="6"/>
  <c r="I53" i="6"/>
  <c r="J53" i="6"/>
  <c r="K53" i="6"/>
  <c r="L53" i="6"/>
  <c r="M53" i="6"/>
  <c r="C53" i="6"/>
  <c r="F39" i="6"/>
  <c r="G39" i="6"/>
  <c r="H39" i="6"/>
  <c r="I39" i="6"/>
  <c r="J39" i="6"/>
  <c r="K39" i="6"/>
  <c r="L39" i="6"/>
  <c r="M39" i="6"/>
  <c r="C39" i="6"/>
  <c r="J12" i="6"/>
  <c r="J11" i="6"/>
  <c r="D5" i="3"/>
  <c r="E5" i="3"/>
  <c r="C5" i="3"/>
  <c r="D5" i="4"/>
  <c r="E5" i="4"/>
  <c r="F5" i="4"/>
  <c r="G5" i="4"/>
  <c r="H5" i="4"/>
  <c r="I5" i="4"/>
  <c r="J5" i="4"/>
  <c r="K5" i="4"/>
  <c r="L5" i="4"/>
  <c r="M5" i="4"/>
  <c r="C5" i="4"/>
  <c r="F23" i="8"/>
  <c r="G23" i="8"/>
  <c r="H23" i="8"/>
  <c r="I23" i="8"/>
  <c r="J23" i="8"/>
  <c r="K23" i="8"/>
  <c r="L23" i="8"/>
  <c r="M23" i="8"/>
  <c r="C23" i="8"/>
  <c r="M14" i="8"/>
  <c r="L14" i="8"/>
  <c r="K14" i="8"/>
  <c r="J14" i="8"/>
  <c r="I14" i="8"/>
  <c r="H14" i="8"/>
  <c r="G14" i="8"/>
  <c r="F5" i="8"/>
  <c r="G5" i="8"/>
  <c r="H5" i="8"/>
  <c r="I5" i="8"/>
  <c r="J5" i="8"/>
  <c r="M5" i="8"/>
  <c r="F4" i="8"/>
  <c r="G4" i="8"/>
  <c r="H4" i="8"/>
  <c r="I4" i="8"/>
  <c r="J4" i="8"/>
  <c r="M4" i="8"/>
  <c r="C23" i="4"/>
  <c r="D32" i="4"/>
  <c r="E32" i="4"/>
  <c r="F32" i="4"/>
  <c r="H32" i="4"/>
  <c r="D29" i="4"/>
  <c r="E29" i="4"/>
  <c r="F29" i="4"/>
  <c r="G29" i="4"/>
  <c r="H29" i="4"/>
  <c r="C29" i="4"/>
  <c r="D28" i="4"/>
  <c r="E28" i="4"/>
  <c r="F28" i="4"/>
  <c r="G28" i="4"/>
  <c r="H28" i="4"/>
  <c r="I28" i="4"/>
  <c r="C28" i="4"/>
  <c r="E41" i="8"/>
  <c r="F41" i="8"/>
  <c r="G41" i="8"/>
  <c r="H41" i="8"/>
  <c r="I41" i="8"/>
  <c r="J41" i="8"/>
  <c r="K41" i="8"/>
  <c r="L41" i="8"/>
  <c r="M41" i="8"/>
  <c r="C41" i="8"/>
  <c r="D29" i="8"/>
  <c r="E29" i="8"/>
  <c r="F29" i="8"/>
  <c r="G29" i="8"/>
  <c r="H29" i="8"/>
  <c r="I29" i="8"/>
  <c r="J29" i="8"/>
  <c r="K29" i="8"/>
  <c r="L29" i="8"/>
  <c r="M29" i="8"/>
  <c r="C29" i="8"/>
  <c r="D42" i="3"/>
  <c r="E42" i="3"/>
  <c r="F42" i="3"/>
  <c r="G42" i="3"/>
  <c r="H42" i="3"/>
  <c r="I42" i="3"/>
  <c r="J42" i="3"/>
  <c r="K42" i="3"/>
  <c r="L42" i="3"/>
  <c r="M42" i="3"/>
  <c r="C42" i="3"/>
  <c r="D7" i="2"/>
  <c r="E7" i="2"/>
  <c r="F7" i="2"/>
  <c r="G7" i="2"/>
  <c r="H7" i="2"/>
  <c r="I7" i="2"/>
  <c r="J7" i="2"/>
  <c r="K7" i="2"/>
  <c r="L7" i="2"/>
  <c r="M7" i="2"/>
  <c r="C7" i="2"/>
  <c r="D33" i="6"/>
  <c r="E33" i="6"/>
  <c r="F33" i="6"/>
  <c r="G33" i="6"/>
  <c r="H33" i="6"/>
  <c r="I33" i="6"/>
  <c r="J33" i="6"/>
  <c r="K33" i="6"/>
  <c r="L33" i="6"/>
  <c r="M33" i="6"/>
  <c r="C33" i="6"/>
  <c r="D32" i="6"/>
  <c r="E32" i="6"/>
  <c r="F32" i="6"/>
  <c r="G32" i="6"/>
  <c r="H32" i="6"/>
  <c r="I32" i="6"/>
  <c r="J32" i="6"/>
  <c r="K32" i="6"/>
  <c r="M32" i="6"/>
  <c r="C32" i="6"/>
  <c r="E33" i="3"/>
  <c r="F33" i="3"/>
  <c r="G33" i="3"/>
  <c r="H33" i="3"/>
  <c r="I33" i="3"/>
  <c r="J33" i="3"/>
  <c r="K33" i="3"/>
  <c r="L33" i="3"/>
  <c r="M33" i="3"/>
  <c r="C33" i="3"/>
  <c r="C6" i="3"/>
  <c r="F40" i="3"/>
  <c r="H40" i="3"/>
  <c r="I40" i="3"/>
  <c r="J40" i="3"/>
  <c r="K40" i="3"/>
  <c r="L40" i="3"/>
  <c r="M40" i="3"/>
  <c r="C40" i="3"/>
  <c r="D36" i="4"/>
  <c r="E36" i="4"/>
  <c r="F36" i="4"/>
  <c r="G36" i="4"/>
  <c r="H36" i="4"/>
  <c r="I36" i="4"/>
  <c r="J36" i="4"/>
  <c r="K36" i="4"/>
  <c r="L36" i="4"/>
  <c r="M36" i="4"/>
  <c r="C36" i="4"/>
  <c r="D38" i="4"/>
  <c r="D30" i="4"/>
  <c r="E30" i="4"/>
  <c r="F30" i="4"/>
  <c r="G30" i="4"/>
  <c r="H30" i="4"/>
  <c r="C30" i="4"/>
  <c r="D46" i="6"/>
  <c r="E46" i="6"/>
  <c r="F46" i="6"/>
  <c r="G46" i="6"/>
  <c r="H46" i="6"/>
  <c r="I46" i="6"/>
  <c r="J46" i="6"/>
  <c r="K46" i="6"/>
  <c r="L46" i="6"/>
  <c r="M46" i="6"/>
  <c r="C46" i="6"/>
  <c r="E40" i="6"/>
  <c r="F40" i="6"/>
  <c r="G40" i="6"/>
  <c r="H40" i="6"/>
  <c r="I40" i="6"/>
  <c r="J40" i="6"/>
  <c r="K40" i="6"/>
  <c r="L40" i="6"/>
  <c r="M40" i="6"/>
  <c r="C40" i="6"/>
  <c r="D25" i="6"/>
  <c r="E25" i="6"/>
  <c r="F25" i="6"/>
  <c r="G25" i="6"/>
  <c r="H25" i="6"/>
  <c r="I25" i="6"/>
  <c r="J25" i="6"/>
  <c r="K25" i="6"/>
  <c r="L25" i="6"/>
  <c r="M25" i="6"/>
  <c r="D26" i="6"/>
  <c r="E26" i="6"/>
  <c r="F26" i="6"/>
  <c r="G26" i="6"/>
  <c r="H26" i="6"/>
  <c r="I26" i="6"/>
  <c r="J26" i="6"/>
  <c r="K26" i="6"/>
  <c r="L26" i="6"/>
  <c r="M26" i="6"/>
  <c r="C26" i="6"/>
  <c r="C25" i="6"/>
  <c r="D18" i="6"/>
  <c r="E18" i="6"/>
  <c r="F18" i="6"/>
  <c r="G18" i="6"/>
  <c r="H18" i="6"/>
  <c r="I18" i="6"/>
  <c r="J18" i="6"/>
  <c r="K18" i="6"/>
  <c r="L18" i="6"/>
  <c r="M18" i="6"/>
  <c r="D19" i="6"/>
  <c r="E19" i="6"/>
  <c r="F19" i="6"/>
  <c r="G19" i="6"/>
  <c r="H19" i="6"/>
  <c r="I19" i="6"/>
  <c r="J19" i="6"/>
  <c r="K19" i="6"/>
  <c r="L19" i="6"/>
  <c r="M19" i="6"/>
  <c r="C19" i="6"/>
  <c r="C18" i="6"/>
  <c r="D11" i="6"/>
  <c r="E11" i="6"/>
  <c r="F11" i="6"/>
  <c r="G11" i="6"/>
  <c r="H11" i="6"/>
  <c r="I11" i="6"/>
  <c r="K11" i="6"/>
  <c r="L11" i="6"/>
  <c r="M11" i="6"/>
  <c r="D12" i="6"/>
  <c r="E12" i="6"/>
  <c r="F12" i="6"/>
  <c r="H12" i="6"/>
  <c r="I12" i="6"/>
  <c r="K12" i="6"/>
  <c r="L12" i="6"/>
  <c r="M12" i="6"/>
  <c r="C12" i="6"/>
  <c r="C11" i="6"/>
  <c r="D4" i="6"/>
  <c r="E4" i="6"/>
  <c r="F4" i="6"/>
  <c r="G4" i="6"/>
  <c r="H4" i="6"/>
  <c r="I4" i="6"/>
  <c r="J4" i="6"/>
  <c r="K4" i="6"/>
  <c r="L4" i="6"/>
  <c r="M4" i="6"/>
  <c r="D5" i="6"/>
  <c r="E5" i="6"/>
  <c r="F5" i="6"/>
  <c r="G5" i="6"/>
  <c r="H5" i="6"/>
  <c r="I5" i="6"/>
  <c r="J5" i="6"/>
  <c r="K5" i="6"/>
  <c r="L5" i="6"/>
  <c r="M5" i="6"/>
  <c r="C5" i="6"/>
  <c r="C4" i="6"/>
  <c r="D46" i="8"/>
  <c r="E46" i="8"/>
  <c r="F46" i="8"/>
  <c r="G46" i="8"/>
  <c r="H46" i="8"/>
  <c r="I46" i="8"/>
  <c r="J46" i="8"/>
  <c r="K46" i="8"/>
  <c r="L46" i="8"/>
  <c r="M46" i="8"/>
  <c r="D47" i="8"/>
  <c r="E47" i="8"/>
  <c r="F47" i="8"/>
  <c r="G47" i="8"/>
  <c r="H47" i="8"/>
  <c r="I47" i="8"/>
  <c r="J47" i="8"/>
  <c r="K47" i="8"/>
  <c r="L47" i="8"/>
  <c r="M47" i="8"/>
  <c r="C47" i="8"/>
  <c r="C46" i="8"/>
  <c r="D40" i="8"/>
  <c r="E40" i="8"/>
  <c r="F40" i="8"/>
  <c r="G40" i="8"/>
  <c r="H40" i="8"/>
  <c r="I40" i="8"/>
  <c r="J40" i="8"/>
  <c r="K40" i="8"/>
  <c r="L40" i="8"/>
  <c r="M40" i="8"/>
  <c r="C40" i="8"/>
  <c r="D34" i="8"/>
  <c r="E34" i="8"/>
  <c r="F34" i="8"/>
  <c r="G34" i="8"/>
  <c r="H34" i="8"/>
  <c r="I34" i="8"/>
  <c r="J34" i="8"/>
  <c r="K34" i="8"/>
  <c r="L34" i="8"/>
  <c r="D35" i="8"/>
  <c r="E35" i="8"/>
  <c r="F35" i="8"/>
  <c r="G35" i="8"/>
  <c r="H35" i="8"/>
  <c r="I35" i="8"/>
  <c r="J35" i="8"/>
  <c r="K35" i="8"/>
  <c r="L35" i="8"/>
  <c r="M35" i="8"/>
  <c r="C35" i="8"/>
  <c r="C34" i="8"/>
  <c r="D22" i="8"/>
  <c r="E22" i="8"/>
  <c r="F22" i="8"/>
  <c r="G22" i="8"/>
  <c r="H22" i="8"/>
  <c r="I22" i="8"/>
  <c r="J22" i="8"/>
  <c r="K22" i="8"/>
  <c r="L22" i="8"/>
  <c r="M22" i="8"/>
  <c r="C22" i="8"/>
  <c r="D16" i="8"/>
  <c r="E16" i="8"/>
  <c r="F16" i="8"/>
  <c r="G16" i="8"/>
  <c r="H16" i="8"/>
  <c r="I16" i="8"/>
  <c r="J16" i="8"/>
  <c r="K16" i="8"/>
  <c r="L16" i="8"/>
  <c r="M16" i="8"/>
  <c r="D17" i="8"/>
  <c r="E17" i="8"/>
  <c r="F17" i="8"/>
  <c r="G17" i="8"/>
  <c r="H17" i="8"/>
  <c r="I17" i="8"/>
  <c r="J17" i="8"/>
  <c r="K17" i="8"/>
  <c r="L17" i="8"/>
  <c r="M17" i="8"/>
  <c r="C17" i="8"/>
  <c r="C16" i="8"/>
  <c r="M10" i="8"/>
  <c r="M11" i="8"/>
  <c r="D10" i="8"/>
  <c r="E10" i="8"/>
  <c r="F10" i="8"/>
  <c r="G10" i="8"/>
  <c r="H10" i="8"/>
  <c r="I10" i="8"/>
  <c r="J10" i="8"/>
  <c r="K10" i="8"/>
  <c r="L10" i="8"/>
  <c r="D11" i="8"/>
  <c r="E11" i="8"/>
  <c r="F11" i="8"/>
  <c r="G11" i="8"/>
  <c r="H11" i="8"/>
  <c r="I11" i="8"/>
  <c r="J11" i="8"/>
  <c r="K11" i="8"/>
  <c r="L11" i="8"/>
  <c r="C11" i="8"/>
  <c r="C10" i="8"/>
  <c r="D4" i="8"/>
  <c r="E4" i="8"/>
  <c r="D5" i="8"/>
  <c r="E5" i="8"/>
  <c r="C5" i="8"/>
  <c r="C4" i="8"/>
  <c r="D46" i="4"/>
  <c r="E46" i="4"/>
  <c r="F46" i="4"/>
  <c r="G46" i="4"/>
  <c r="H46" i="4"/>
  <c r="I46" i="4"/>
  <c r="J46" i="4"/>
  <c r="K46" i="4"/>
  <c r="L46" i="4"/>
  <c r="M46" i="4"/>
  <c r="D47" i="4"/>
  <c r="E47" i="4"/>
  <c r="F47" i="4"/>
  <c r="G47" i="4"/>
  <c r="H47" i="4"/>
  <c r="I47" i="4"/>
  <c r="J47" i="4"/>
  <c r="K47" i="4"/>
  <c r="L47" i="4"/>
  <c r="M47" i="4"/>
  <c r="D48" i="4"/>
  <c r="E48" i="4"/>
  <c r="F48" i="4"/>
  <c r="G48" i="4"/>
  <c r="H48" i="4"/>
  <c r="I48" i="4"/>
  <c r="J48" i="4"/>
  <c r="K48" i="4"/>
  <c r="L48" i="4"/>
  <c r="M48" i="4"/>
  <c r="C48" i="4"/>
  <c r="C47" i="4"/>
  <c r="C46" i="4"/>
  <c r="D40" i="4"/>
  <c r="E40" i="4"/>
  <c r="F40" i="4"/>
  <c r="G40" i="4"/>
  <c r="H40" i="4"/>
  <c r="I40" i="4"/>
  <c r="D41" i="4"/>
  <c r="E41" i="4"/>
  <c r="F41" i="4"/>
  <c r="G41" i="4"/>
  <c r="H41" i="4"/>
  <c r="I41" i="4"/>
  <c r="D42" i="4"/>
  <c r="E42" i="4"/>
  <c r="F42" i="4"/>
  <c r="G42" i="4"/>
  <c r="H42" i="4"/>
  <c r="I42" i="4"/>
  <c r="C42" i="4"/>
  <c r="C41" i="4"/>
  <c r="C40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C35" i="4"/>
  <c r="C34" i="4"/>
  <c r="M22" i="4"/>
  <c r="M23" i="4"/>
  <c r="M24" i="4"/>
  <c r="D22" i="4"/>
  <c r="E22" i="4"/>
  <c r="F22" i="4"/>
  <c r="G22" i="4"/>
  <c r="H22" i="4"/>
  <c r="I22" i="4"/>
  <c r="J22" i="4"/>
  <c r="K22" i="4"/>
  <c r="L22" i="4"/>
  <c r="D23" i="4"/>
  <c r="E23" i="4"/>
  <c r="F23" i="4"/>
  <c r="G23" i="4"/>
  <c r="H23" i="4"/>
  <c r="I23" i="4"/>
  <c r="J23" i="4"/>
  <c r="K23" i="4"/>
  <c r="L23" i="4"/>
  <c r="D24" i="4"/>
  <c r="E24" i="4"/>
  <c r="F24" i="4"/>
  <c r="G24" i="4"/>
  <c r="H24" i="4"/>
  <c r="I24" i="4"/>
  <c r="J24" i="4"/>
  <c r="K24" i="4"/>
  <c r="L24" i="4"/>
  <c r="C24" i="4"/>
  <c r="C22" i="4"/>
  <c r="D16" i="4"/>
  <c r="E16" i="4"/>
  <c r="F16" i="4"/>
  <c r="G16" i="4"/>
  <c r="H16" i="4"/>
  <c r="D17" i="4"/>
  <c r="E17" i="4"/>
  <c r="F17" i="4"/>
  <c r="G17" i="4"/>
  <c r="H17" i="4"/>
  <c r="I17" i="4"/>
  <c r="J17" i="4"/>
  <c r="K17" i="4"/>
  <c r="L17" i="4"/>
  <c r="M17" i="4"/>
  <c r="E18" i="4"/>
  <c r="F18" i="4"/>
  <c r="G18" i="4"/>
  <c r="H18" i="4"/>
  <c r="I18" i="4"/>
  <c r="J18" i="4"/>
  <c r="K18" i="4"/>
  <c r="L18" i="4"/>
  <c r="M18" i="4"/>
  <c r="C18" i="4"/>
  <c r="C17" i="4"/>
  <c r="C16" i="4"/>
  <c r="C12" i="4"/>
  <c r="C11" i="4"/>
  <c r="C10" i="4"/>
  <c r="D4" i="4"/>
  <c r="E4" i="4"/>
  <c r="F4" i="4"/>
  <c r="G4" i="4"/>
  <c r="H4" i="4"/>
  <c r="I4" i="4"/>
  <c r="J4" i="4"/>
  <c r="K4" i="4"/>
  <c r="L4" i="4"/>
  <c r="M4" i="4"/>
  <c r="D6" i="4"/>
  <c r="E6" i="4"/>
  <c r="F6" i="4"/>
  <c r="G6" i="4"/>
  <c r="H6" i="4"/>
  <c r="I6" i="4"/>
  <c r="J6" i="4"/>
  <c r="K6" i="4"/>
  <c r="L6" i="4"/>
  <c r="M6" i="4"/>
  <c r="C6" i="4"/>
  <c r="C4" i="4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C69" i="3"/>
  <c r="C68" i="3"/>
  <c r="C67" i="3"/>
  <c r="D58" i="3"/>
  <c r="E58" i="3"/>
  <c r="F58" i="3"/>
  <c r="G58" i="3"/>
  <c r="H58" i="3"/>
  <c r="I58" i="3"/>
  <c r="J58" i="3"/>
  <c r="K58" i="3"/>
  <c r="L58" i="3"/>
  <c r="M58" i="3"/>
  <c r="D60" i="3"/>
  <c r="E60" i="3"/>
  <c r="F60" i="3"/>
  <c r="G60" i="3"/>
  <c r="H60" i="3"/>
  <c r="I60" i="3"/>
  <c r="J60" i="3"/>
  <c r="K60" i="3"/>
  <c r="L60" i="3"/>
  <c r="M60" i="3"/>
  <c r="C60" i="3"/>
  <c r="C58" i="3"/>
  <c r="D49" i="3"/>
  <c r="E49" i="3"/>
  <c r="F49" i="3"/>
  <c r="G49" i="3"/>
  <c r="H49" i="3"/>
  <c r="I49" i="3"/>
  <c r="J49" i="3"/>
  <c r="L49" i="3"/>
  <c r="M49" i="3"/>
  <c r="D51" i="3"/>
  <c r="E51" i="3"/>
  <c r="F51" i="3"/>
  <c r="G51" i="3"/>
  <c r="H51" i="3"/>
  <c r="I51" i="3"/>
  <c r="J51" i="3"/>
  <c r="K51" i="3"/>
  <c r="L51" i="3"/>
  <c r="M51" i="3"/>
  <c r="C51" i="3"/>
  <c r="C49" i="3"/>
  <c r="D41" i="3"/>
  <c r="E41" i="3"/>
  <c r="F41" i="3"/>
  <c r="G41" i="3"/>
  <c r="H41" i="3"/>
  <c r="I41" i="3"/>
  <c r="J41" i="3"/>
  <c r="K41" i="3"/>
  <c r="L41" i="3"/>
  <c r="M41" i="3"/>
  <c r="C41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C32" i="3"/>
  <c r="C3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C24" i="3"/>
  <c r="C23" i="3"/>
  <c r="C2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M14" i="3"/>
  <c r="F15" i="3"/>
  <c r="G15" i="3"/>
  <c r="H15" i="3"/>
  <c r="I15" i="3"/>
  <c r="J15" i="3"/>
  <c r="K15" i="3"/>
  <c r="L15" i="3"/>
  <c r="M15" i="3"/>
  <c r="C15" i="3"/>
  <c r="C14" i="3"/>
  <c r="C13" i="3"/>
  <c r="D4" i="3"/>
  <c r="E4" i="3"/>
  <c r="F4" i="3"/>
  <c r="G4" i="3"/>
  <c r="H4" i="3"/>
  <c r="I4" i="3"/>
  <c r="J4" i="3"/>
  <c r="K4" i="3"/>
  <c r="L4" i="3"/>
  <c r="M4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  <c r="C4" i="3"/>
  <c r="D25" i="2"/>
  <c r="E25" i="2"/>
  <c r="F25" i="2"/>
  <c r="G25" i="2"/>
  <c r="H25" i="2"/>
  <c r="I25" i="2"/>
  <c r="J25" i="2"/>
  <c r="K25" i="2"/>
  <c r="L25" i="2"/>
  <c r="M25" i="2"/>
  <c r="C25" i="2"/>
  <c r="D22" i="2"/>
  <c r="E22" i="2"/>
  <c r="F22" i="2"/>
  <c r="G22" i="2"/>
  <c r="H22" i="2"/>
  <c r="I22" i="2"/>
  <c r="J22" i="2"/>
  <c r="K22" i="2"/>
  <c r="L22" i="2"/>
  <c r="M22" i="2"/>
  <c r="C22" i="2"/>
  <c r="D19" i="2"/>
  <c r="E19" i="2"/>
  <c r="F19" i="2"/>
  <c r="G19" i="2"/>
  <c r="H19" i="2"/>
  <c r="I19" i="2"/>
  <c r="J19" i="2"/>
  <c r="K19" i="2"/>
  <c r="L19" i="2"/>
  <c r="M19" i="2"/>
  <c r="C19" i="2"/>
  <c r="D16" i="2"/>
  <c r="E16" i="2"/>
  <c r="F16" i="2"/>
  <c r="G16" i="2"/>
  <c r="H16" i="2"/>
  <c r="I16" i="2"/>
  <c r="J16" i="2"/>
  <c r="K16" i="2"/>
  <c r="L16" i="2"/>
  <c r="M16" i="2"/>
  <c r="C16" i="2"/>
  <c r="D13" i="2"/>
  <c r="E13" i="2"/>
  <c r="F13" i="2"/>
  <c r="G13" i="2"/>
  <c r="H13" i="2"/>
  <c r="I13" i="2"/>
  <c r="J13" i="2"/>
  <c r="K13" i="2"/>
  <c r="L13" i="2"/>
  <c r="M13" i="2"/>
  <c r="C13" i="2"/>
  <c r="D10" i="2"/>
  <c r="E10" i="2"/>
  <c r="F10" i="2"/>
  <c r="G10" i="2"/>
  <c r="H10" i="2"/>
  <c r="I10" i="2"/>
  <c r="J10" i="2"/>
  <c r="K10" i="2"/>
  <c r="L10" i="2"/>
  <c r="C10" i="2"/>
  <c r="D4" i="2"/>
  <c r="E4" i="2"/>
  <c r="F4" i="2"/>
  <c r="G4" i="2"/>
  <c r="H4" i="2"/>
  <c r="I4" i="2"/>
  <c r="J4" i="2"/>
  <c r="K4" i="2"/>
  <c r="L4" i="2"/>
  <c r="C4" i="2"/>
  <c r="B3" i="10"/>
  <c r="D36" i="8"/>
  <c r="E36" i="8"/>
  <c r="F36" i="8"/>
  <c r="G36" i="8"/>
  <c r="H36" i="8"/>
  <c r="I36" i="8"/>
  <c r="J36" i="8"/>
  <c r="K36" i="8"/>
  <c r="L36" i="8"/>
  <c r="C36" i="8"/>
  <c r="D37" i="8"/>
  <c r="E37" i="8"/>
  <c r="F37" i="8"/>
  <c r="G37" i="8"/>
  <c r="H37" i="8"/>
  <c r="I37" i="8"/>
  <c r="J37" i="8"/>
  <c r="K37" i="8"/>
  <c r="L37" i="8"/>
  <c r="C37" i="8"/>
  <c r="B45" i="9"/>
  <c r="B39" i="9"/>
  <c r="B33" i="9"/>
  <c r="B21" i="9"/>
  <c r="B15" i="9"/>
  <c r="B3" i="9"/>
  <c r="E50" i="6"/>
  <c r="F50" i="6"/>
  <c r="G50" i="6"/>
  <c r="H50" i="6"/>
  <c r="I50" i="6"/>
  <c r="J50" i="6"/>
  <c r="K50" i="6"/>
  <c r="L50" i="6"/>
  <c r="M50" i="6"/>
  <c r="C50" i="6"/>
  <c r="D43" i="6"/>
  <c r="E43" i="6"/>
  <c r="F43" i="6"/>
  <c r="G43" i="6"/>
  <c r="H43" i="6"/>
  <c r="I43" i="6"/>
  <c r="J43" i="6"/>
  <c r="K43" i="6"/>
  <c r="L43" i="6"/>
  <c r="M43" i="6"/>
  <c r="C43" i="6"/>
  <c r="C22" i="6"/>
  <c r="D30" i="5"/>
  <c r="E30" i="5"/>
  <c r="F30" i="5"/>
  <c r="G30" i="5"/>
  <c r="H30" i="5"/>
  <c r="I30" i="5"/>
  <c r="J30" i="5"/>
  <c r="K30" i="5"/>
  <c r="L30" i="5"/>
  <c r="M30" i="5"/>
  <c r="C30" i="5"/>
  <c r="E29" i="5"/>
  <c r="F29" i="5"/>
  <c r="G29" i="5"/>
  <c r="H29" i="5"/>
  <c r="I29" i="5"/>
  <c r="J29" i="5"/>
  <c r="K29" i="5"/>
  <c r="L29" i="5"/>
  <c r="M29" i="5"/>
  <c r="C29" i="5"/>
  <c r="E26" i="5"/>
  <c r="F26" i="5"/>
  <c r="G26" i="5"/>
  <c r="H26" i="5"/>
  <c r="I26" i="5"/>
  <c r="J26" i="5"/>
  <c r="K26" i="5"/>
  <c r="L26" i="5"/>
  <c r="M26" i="5"/>
  <c r="C26" i="5"/>
  <c r="D25" i="5"/>
  <c r="E25" i="5"/>
  <c r="F25" i="5"/>
  <c r="G25" i="5"/>
  <c r="H25" i="5"/>
  <c r="I25" i="5"/>
  <c r="J25" i="5"/>
  <c r="K25" i="5"/>
  <c r="L25" i="5"/>
  <c r="C25" i="5"/>
  <c r="D17" i="5"/>
  <c r="E17" i="5"/>
  <c r="F17" i="5"/>
  <c r="G17" i="5"/>
  <c r="H17" i="5"/>
  <c r="I17" i="5"/>
  <c r="J17" i="5"/>
  <c r="K17" i="5"/>
  <c r="L17" i="5"/>
  <c r="M17" i="5"/>
  <c r="C17" i="5"/>
  <c r="E18" i="5"/>
  <c r="F18" i="5"/>
  <c r="G18" i="5"/>
  <c r="H18" i="5"/>
  <c r="I18" i="5"/>
  <c r="J18" i="5"/>
  <c r="K18" i="5"/>
  <c r="L18" i="5"/>
  <c r="M18" i="5"/>
  <c r="C18" i="5"/>
  <c r="E10" i="5"/>
  <c r="F10" i="5"/>
  <c r="G10" i="5"/>
  <c r="H10" i="5"/>
  <c r="I10" i="5"/>
  <c r="J10" i="5"/>
  <c r="K10" i="5"/>
  <c r="L10" i="5"/>
  <c r="M10" i="5"/>
  <c r="C10" i="5"/>
  <c r="D14" i="5"/>
  <c r="E14" i="5"/>
  <c r="F14" i="5"/>
  <c r="G14" i="5"/>
  <c r="H14" i="5"/>
  <c r="I14" i="5"/>
  <c r="J14" i="5"/>
  <c r="K14" i="5"/>
  <c r="L14" i="5"/>
  <c r="M14" i="5"/>
  <c r="C14" i="5"/>
  <c r="D13" i="5"/>
  <c r="E13" i="5"/>
  <c r="F13" i="5"/>
  <c r="G13" i="5"/>
  <c r="H13" i="5"/>
  <c r="I13" i="5"/>
  <c r="J13" i="5"/>
  <c r="K13" i="5"/>
  <c r="L13" i="5"/>
  <c r="M13" i="5"/>
  <c r="C13" i="5"/>
  <c r="E44" i="8"/>
  <c r="F44" i="8"/>
  <c r="G44" i="8"/>
  <c r="H44" i="8"/>
  <c r="I44" i="8"/>
  <c r="J44" i="8"/>
  <c r="K44" i="8"/>
  <c r="L44" i="8"/>
  <c r="M44" i="8"/>
  <c r="C44" i="8"/>
  <c r="E38" i="8"/>
  <c r="F38" i="8"/>
  <c r="H38" i="8"/>
  <c r="I38" i="8"/>
  <c r="J38" i="8"/>
  <c r="K38" i="8"/>
  <c r="L38" i="8"/>
  <c r="C38" i="8"/>
  <c r="E26" i="8"/>
  <c r="F26" i="8"/>
  <c r="H26" i="8"/>
  <c r="I26" i="8"/>
  <c r="J26" i="8"/>
  <c r="K26" i="8"/>
  <c r="L26" i="8"/>
  <c r="M26" i="8"/>
  <c r="C26" i="8"/>
  <c r="D20" i="8"/>
  <c r="E20" i="8"/>
  <c r="F20" i="8"/>
  <c r="H20" i="8"/>
  <c r="I20" i="8"/>
  <c r="J20" i="8"/>
  <c r="K20" i="8"/>
  <c r="L20" i="8"/>
  <c r="M20" i="8"/>
  <c r="C20" i="8"/>
  <c r="E44" i="4"/>
  <c r="F44" i="4"/>
  <c r="G44" i="4"/>
  <c r="H44" i="4"/>
  <c r="I44" i="4"/>
  <c r="C44" i="4"/>
  <c r="E38" i="4"/>
  <c r="F38" i="4"/>
  <c r="H38" i="4"/>
  <c r="I38" i="4"/>
  <c r="J38" i="4"/>
  <c r="K38" i="4"/>
  <c r="L38" i="4"/>
  <c r="M38" i="4"/>
  <c r="C38" i="4"/>
  <c r="E26" i="4"/>
  <c r="F26" i="4"/>
  <c r="G26" i="4"/>
  <c r="H26" i="4"/>
  <c r="I26" i="4"/>
  <c r="J26" i="4"/>
  <c r="K26" i="4"/>
  <c r="L26" i="4"/>
  <c r="M26" i="4"/>
  <c r="C26" i="4"/>
  <c r="E20" i="4"/>
  <c r="F20" i="4"/>
  <c r="G20" i="4"/>
  <c r="H20" i="4"/>
  <c r="I20" i="4"/>
  <c r="J20" i="4"/>
  <c r="K20" i="4"/>
  <c r="L20" i="4"/>
  <c r="M20" i="4"/>
  <c r="C20" i="4"/>
  <c r="D65" i="3"/>
  <c r="E65" i="3"/>
  <c r="F65" i="3"/>
  <c r="G65" i="3"/>
  <c r="H65" i="3"/>
  <c r="I65" i="3"/>
  <c r="J65" i="3"/>
  <c r="K65" i="3"/>
  <c r="L65" i="3"/>
  <c r="M65" i="3"/>
  <c r="C65" i="3"/>
  <c r="D64" i="3"/>
  <c r="E64" i="3"/>
  <c r="F64" i="3"/>
  <c r="G64" i="3"/>
  <c r="H64" i="3"/>
  <c r="I64" i="3"/>
  <c r="J64" i="3"/>
  <c r="K64" i="3"/>
  <c r="L64" i="3"/>
  <c r="M64" i="3"/>
  <c r="C64" i="3"/>
  <c r="D56" i="3"/>
  <c r="E56" i="3"/>
  <c r="F56" i="3"/>
  <c r="G56" i="3"/>
  <c r="H56" i="3"/>
  <c r="I56" i="3"/>
  <c r="J56" i="3"/>
  <c r="K56" i="3"/>
  <c r="L56" i="3"/>
  <c r="M56" i="3"/>
  <c r="C56" i="3"/>
  <c r="D55" i="3"/>
  <c r="E55" i="3"/>
  <c r="F55" i="3"/>
  <c r="G55" i="3"/>
  <c r="H55" i="3"/>
  <c r="I55" i="3"/>
  <c r="J55" i="3"/>
  <c r="K55" i="3"/>
  <c r="L55" i="3"/>
  <c r="M55" i="3"/>
  <c r="C55" i="3"/>
  <c r="D38" i="3"/>
  <c r="E38" i="3"/>
  <c r="F38" i="3"/>
  <c r="G38" i="3"/>
  <c r="H38" i="3"/>
  <c r="I38" i="3"/>
  <c r="J38" i="3"/>
  <c r="K38" i="3"/>
  <c r="L38" i="3"/>
  <c r="M38" i="3"/>
  <c r="C38" i="3"/>
  <c r="D37" i="3"/>
  <c r="E37" i="3"/>
  <c r="F37" i="3"/>
  <c r="G37" i="3"/>
  <c r="H37" i="3"/>
  <c r="I37" i="3"/>
  <c r="J37" i="3"/>
  <c r="K37" i="3"/>
  <c r="L37" i="3"/>
  <c r="M37" i="3"/>
  <c r="C37" i="3"/>
  <c r="D29" i="3"/>
  <c r="E29" i="3"/>
  <c r="F29" i="3"/>
  <c r="G29" i="3"/>
  <c r="H29" i="3"/>
  <c r="I29" i="3"/>
  <c r="J29" i="3"/>
  <c r="K29" i="3"/>
  <c r="L29" i="3"/>
  <c r="M29" i="3"/>
  <c r="C29" i="3"/>
  <c r="D28" i="3"/>
  <c r="E28" i="3"/>
  <c r="F28" i="3"/>
  <c r="G28" i="3"/>
  <c r="H28" i="3"/>
  <c r="I28" i="3"/>
  <c r="J28" i="3"/>
  <c r="K28" i="3"/>
  <c r="L28" i="3"/>
  <c r="M28" i="3"/>
  <c r="C28" i="3"/>
  <c r="C19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E23" i="2"/>
  <c r="F23" i="2"/>
  <c r="G23" i="2"/>
  <c r="H23" i="2"/>
  <c r="I23" i="2"/>
  <c r="J23" i="2"/>
  <c r="K23" i="2"/>
  <c r="L23" i="2"/>
  <c r="M23" i="2"/>
  <c r="C23" i="2"/>
  <c r="D20" i="2"/>
  <c r="E20" i="2"/>
  <c r="F20" i="2"/>
  <c r="G20" i="2"/>
  <c r="H20" i="2"/>
  <c r="I20" i="2"/>
  <c r="J20" i="2"/>
  <c r="K20" i="2"/>
  <c r="L20" i="2"/>
  <c r="M20" i="2"/>
  <c r="C20" i="2"/>
  <c r="D14" i="2"/>
  <c r="E14" i="2"/>
  <c r="F14" i="2"/>
  <c r="G14" i="2"/>
  <c r="H14" i="2"/>
  <c r="I14" i="2"/>
  <c r="J14" i="2"/>
  <c r="K14" i="2"/>
  <c r="L14" i="2"/>
  <c r="M14" i="2"/>
  <c r="C14" i="2"/>
  <c r="D11" i="2"/>
  <c r="E11" i="2"/>
  <c r="F11" i="2"/>
  <c r="G11" i="2"/>
  <c r="H11" i="2"/>
  <c r="I11" i="2"/>
  <c r="J11" i="2"/>
  <c r="K11" i="2"/>
  <c r="L11" i="2"/>
  <c r="M11" i="2"/>
  <c r="C11" i="2"/>
  <c r="D29" i="6"/>
  <c r="E29" i="6"/>
  <c r="F29" i="6"/>
  <c r="G29" i="6"/>
  <c r="H29" i="6"/>
  <c r="I29" i="6"/>
  <c r="J29" i="6"/>
  <c r="K29" i="6"/>
  <c r="L29" i="6"/>
  <c r="M29" i="6"/>
  <c r="C29" i="6"/>
  <c r="D22" i="6"/>
  <c r="E22" i="6"/>
  <c r="F22" i="6"/>
  <c r="G22" i="6"/>
  <c r="H22" i="6"/>
  <c r="I22" i="6"/>
  <c r="J22" i="6"/>
  <c r="K22" i="6"/>
  <c r="L22" i="6"/>
  <c r="M22" i="6"/>
  <c r="D50" i="8"/>
  <c r="E50" i="8"/>
  <c r="F50" i="8"/>
  <c r="H50" i="8"/>
  <c r="I50" i="8"/>
  <c r="J50" i="8"/>
  <c r="K50" i="8"/>
  <c r="L50" i="8"/>
  <c r="M50" i="8"/>
  <c r="C50" i="8"/>
  <c r="D32" i="8"/>
  <c r="E32" i="8"/>
  <c r="F32" i="8"/>
  <c r="H32" i="8"/>
  <c r="I32" i="8"/>
  <c r="J32" i="8"/>
  <c r="K32" i="8"/>
  <c r="L32" i="8"/>
  <c r="M32" i="8"/>
  <c r="C32" i="8"/>
  <c r="E14" i="8"/>
  <c r="F14" i="8"/>
  <c r="C14" i="8"/>
  <c r="D8" i="8"/>
  <c r="E8" i="8"/>
  <c r="F8" i="8"/>
  <c r="H8" i="8"/>
  <c r="I8" i="8"/>
  <c r="J8" i="8"/>
  <c r="K8" i="8"/>
  <c r="L8" i="8"/>
  <c r="M8" i="8"/>
  <c r="C8" i="8"/>
  <c r="D14" i="4"/>
  <c r="E14" i="4"/>
  <c r="F14" i="4"/>
  <c r="H14" i="4"/>
  <c r="I14" i="4"/>
  <c r="K14" i="4"/>
  <c r="L14" i="4"/>
  <c r="M14" i="4"/>
  <c r="C14" i="4"/>
  <c r="D57" i="6"/>
  <c r="E57" i="6"/>
  <c r="F57" i="6"/>
  <c r="G57" i="6"/>
  <c r="H57" i="6"/>
  <c r="I57" i="6"/>
  <c r="J57" i="6"/>
  <c r="K57" i="6"/>
  <c r="L57" i="6"/>
  <c r="M57" i="6"/>
  <c r="C57" i="6"/>
  <c r="D34" i="5"/>
  <c r="E34" i="5"/>
  <c r="F34" i="5"/>
  <c r="H34" i="5"/>
  <c r="I34" i="5"/>
  <c r="J34" i="5"/>
  <c r="K34" i="5"/>
  <c r="L34" i="5"/>
  <c r="M34" i="5"/>
  <c r="C34" i="5"/>
  <c r="D33" i="5"/>
  <c r="E33" i="5"/>
  <c r="F33" i="5"/>
  <c r="G33" i="5"/>
  <c r="H33" i="5"/>
  <c r="I33" i="5"/>
  <c r="J33" i="5"/>
  <c r="K33" i="5"/>
  <c r="L33" i="5"/>
  <c r="M33" i="5"/>
  <c r="C33" i="5"/>
  <c r="D50" i="4"/>
  <c r="E50" i="4"/>
  <c r="F50" i="4"/>
  <c r="H50" i="4"/>
  <c r="I50" i="4"/>
  <c r="J50" i="4"/>
  <c r="K50" i="4"/>
  <c r="L50" i="4"/>
  <c r="M50" i="4"/>
  <c r="C50" i="4"/>
  <c r="D74" i="3"/>
  <c r="E74" i="3"/>
  <c r="F74" i="3"/>
  <c r="H74" i="3"/>
  <c r="I74" i="3"/>
  <c r="J74" i="3"/>
  <c r="K74" i="3"/>
  <c r="L74" i="3"/>
  <c r="M74" i="3"/>
  <c r="C74" i="3"/>
  <c r="D73" i="3"/>
  <c r="E73" i="3"/>
  <c r="F73" i="3"/>
  <c r="H73" i="3"/>
  <c r="I73" i="3"/>
  <c r="J73" i="3"/>
  <c r="K73" i="3"/>
  <c r="L73" i="3"/>
  <c r="M73" i="3"/>
  <c r="C73" i="3"/>
  <c r="D26" i="2"/>
  <c r="E26" i="2"/>
  <c r="F26" i="2"/>
  <c r="G26" i="2"/>
  <c r="H26" i="2"/>
  <c r="I26" i="2"/>
  <c r="J26" i="2"/>
  <c r="K26" i="2"/>
  <c r="L26" i="2"/>
  <c r="M26" i="2"/>
  <c r="C26" i="2"/>
  <c r="D36" i="6"/>
  <c r="E36" i="6"/>
  <c r="F36" i="6"/>
  <c r="H36" i="6"/>
  <c r="I36" i="6"/>
  <c r="J36" i="6"/>
  <c r="K36" i="6"/>
  <c r="L36" i="6"/>
  <c r="M36" i="6"/>
  <c r="C36" i="6"/>
  <c r="D22" i="5"/>
  <c r="E22" i="5"/>
  <c r="F22" i="5"/>
  <c r="G22" i="5"/>
  <c r="H22" i="5"/>
  <c r="I22" i="5"/>
  <c r="J22" i="5"/>
  <c r="K22" i="5"/>
  <c r="L22" i="5"/>
  <c r="M22" i="5"/>
  <c r="C22" i="5"/>
  <c r="D21" i="5"/>
  <c r="E21" i="5"/>
  <c r="F21" i="5"/>
  <c r="H21" i="5"/>
  <c r="I21" i="5"/>
  <c r="J21" i="5"/>
  <c r="K21" i="5"/>
  <c r="L21" i="5"/>
  <c r="M21" i="5"/>
  <c r="C21" i="5"/>
  <c r="C32" i="4"/>
  <c r="D47" i="3"/>
  <c r="E47" i="3"/>
  <c r="F47" i="3"/>
  <c r="G47" i="3"/>
  <c r="H47" i="3"/>
  <c r="I47" i="3"/>
  <c r="J47" i="3"/>
  <c r="K47" i="3"/>
  <c r="L47" i="3"/>
  <c r="M47" i="3"/>
  <c r="C47" i="3"/>
  <c r="D46" i="3"/>
  <c r="E46" i="3"/>
  <c r="F46" i="3"/>
  <c r="H46" i="3"/>
  <c r="I46" i="3"/>
  <c r="J46" i="3"/>
  <c r="K46" i="3"/>
  <c r="L46" i="3"/>
  <c r="M46" i="3"/>
  <c r="C46" i="3"/>
  <c r="D17" i="2"/>
  <c r="E17" i="2"/>
  <c r="F17" i="2"/>
  <c r="G17" i="2"/>
  <c r="H17" i="2"/>
  <c r="I17" i="2"/>
  <c r="J17" i="2"/>
  <c r="K17" i="2"/>
  <c r="L17" i="2"/>
  <c r="M17" i="2"/>
  <c r="C17" i="2"/>
  <c r="D15" i="6"/>
  <c r="E15" i="6"/>
  <c r="F15" i="6"/>
  <c r="H15" i="6"/>
  <c r="I15" i="6"/>
  <c r="J15" i="6"/>
  <c r="K15" i="6"/>
  <c r="L15" i="6"/>
  <c r="M15" i="6"/>
  <c r="C15" i="6"/>
  <c r="D8" i="6"/>
  <c r="E8" i="6"/>
  <c r="F8" i="6"/>
  <c r="G8" i="6"/>
  <c r="H8" i="6"/>
  <c r="I8" i="6"/>
  <c r="J8" i="6"/>
  <c r="K8" i="6"/>
  <c r="L8" i="6"/>
  <c r="M8" i="6"/>
  <c r="C8" i="6"/>
  <c r="D9" i="5"/>
  <c r="E9" i="5"/>
  <c r="F9" i="5"/>
  <c r="G9" i="5"/>
  <c r="H9" i="5"/>
  <c r="I9" i="5"/>
  <c r="J9" i="5"/>
  <c r="K9" i="5"/>
  <c r="L9" i="5"/>
  <c r="M9" i="5"/>
  <c r="C9" i="5"/>
  <c r="E8" i="2"/>
  <c r="F8" i="2"/>
  <c r="G8" i="2"/>
  <c r="H8" i="2"/>
  <c r="I8" i="2"/>
  <c r="J8" i="2"/>
  <c r="K8" i="2"/>
  <c r="L8" i="2"/>
  <c r="M8" i="2"/>
  <c r="C8" i="2"/>
  <c r="E5" i="5"/>
  <c r="F5" i="5"/>
  <c r="G5" i="5"/>
  <c r="H5" i="5"/>
  <c r="I5" i="5"/>
  <c r="J5" i="5"/>
  <c r="K5" i="5"/>
  <c r="L5" i="5"/>
  <c r="M5" i="5"/>
  <c r="C5" i="5"/>
  <c r="D6" i="5"/>
  <c r="E6" i="5"/>
  <c r="F6" i="5"/>
  <c r="H6" i="5"/>
  <c r="I6" i="5"/>
  <c r="J6" i="5"/>
  <c r="K6" i="5"/>
  <c r="L6" i="5"/>
  <c r="M6" i="5"/>
  <c r="C6" i="5"/>
  <c r="D11" i="3"/>
  <c r="E11" i="3"/>
  <c r="F11" i="3"/>
  <c r="G11" i="3"/>
  <c r="H11" i="3"/>
  <c r="I11" i="3"/>
  <c r="J11" i="3"/>
  <c r="K11" i="3"/>
  <c r="L11" i="3"/>
  <c r="M11" i="3"/>
  <c r="C11" i="3"/>
  <c r="D10" i="3"/>
  <c r="E10" i="3"/>
  <c r="F10" i="3"/>
  <c r="H10" i="3"/>
  <c r="I10" i="3"/>
  <c r="J10" i="3"/>
  <c r="K10" i="3"/>
  <c r="L10" i="3"/>
  <c r="M10" i="3"/>
  <c r="C10" i="3"/>
  <c r="D5" i="2"/>
  <c r="E5" i="2"/>
  <c r="F5" i="2"/>
  <c r="G5" i="2"/>
  <c r="H5" i="2"/>
  <c r="I5" i="2"/>
  <c r="J5" i="2"/>
  <c r="K5" i="2"/>
  <c r="L5" i="2"/>
  <c r="M5" i="2"/>
  <c r="C5" i="2"/>
  <c r="E8" i="4"/>
  <c r="F8" i="4"/>
  <c r="G8" i="4"/>
  <c r="H8" i="4"/>
  <c r="I8" i="4"/>
  <c r="J8" i="4"/>
  <c r="K8" i="4"/>
  <c r="L8" i="4"/>
  <c r="M8" i="4"/>
  <c r="C8" i="4"/>
  <c r="B38" i="7"/>
  <c r="B33" i="7"/>
  <c r="B28" i="7"/>
  <c r="B23" i="7"/>
  <c r="B18" i="7"/>
  <c r="B13" i="7"/>
  <c r="B3" i="7"/>
</calcChain>
</file>

<file path=xl/sharedStrings.xml><?xml version="1.0" encoding="utf-8"?>
<sst xmlns="http://schemas.openxmlformats.org/spreadsheetml/2006/main" count="1752" uniqueCount="133">
  <si>
    <t>HCPW</t>
  </si>
  <si>
    <t>PW D1</t>
  </si>
  <si>
    <t>PW D2</t>
  </si>
  <si>
    <t>JPW D1</t>
  </si>
  <si>
    <t>JPW D2</t>
  </si>
  <si>
    <t>MM D1</t>
  </si>
  <si>
    <t>MM D2</t>
  </si>
  <si>
    <t>TM</t>
  </si>
  <si>
    <t>Fort Hood</t>
  </si>
  <si>
    <t>Four Points</t>
  </si>
  <si>
    <t>PW-Black</t>
  </si>
  <si>
    <t>PW-Silver</t>
  </si>
  <si>
    <t>JPW-Black</t>
  </si>
  <si>
    <t>MM-Black</t>
  </si>
  <si>
    <t xml:space="preserve">MM-Silver
MM-White </t>
  </si>
  <si>
    <t>Southwest Austin</t>
  </si>
  <si>
    <t>MM-Red</t>
  </si>
  <si>
    <t>Trojans</t>
  </si>
  <si>
    <t>JPW-White</t>
  </si>
  <si>
    <t>JPW-Blue</t>
  </si>
  <si>
    <t>MM-Blue</t>
  </si>
  <si>
    <t>MM-White</t>
  </si>
  <si>
    <t>West Austin</t>
  </si>
  <si>
    <t>PW-Maroon
PW-White</t>
  </si>
  <si>
    <t>Westlake</t>
  </si>
  <si>
    <t>JPW-Red</t>
  </si>
  <si>
    <t>MM-Blue
MM-White</t>
  </si>
  <si>
    <t>Game #</t>
  </si>
  <si>
    <t>Home</t>
  </si>
  <si>
    <t>Div</t>
  </si>
  <si>
    <t>Away</t>
  </si>
  <si>
    <t>Conf / Non-Conf</t>
  </si>
  <si>
    <t>Date</t>
  </si>
  <si>
    <t>Start Time</t>
  </si>
  <si>
    <t>End Time</t>
  </si>
  <si>
    <t>Location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</si>
  <si>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</si>
  <si>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</si>
  <si>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</si>
  <si>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</si>
  <si>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</si>
  <si>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</si>
  <si>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</si>
  <si>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</si>
  <si>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Westlake Pop Warner</t>
  </si>
  <si>
    <t>MM</t>
  </si>
  <si>
    <t>JPW</t>
  </si>
  <si>
    <t>PW</t>
  </si>
  <si>
    <t>Team</t>
  </si>
  <si>
    <t>MM-Silver</t>
  </si>
  <si>
    <t>JPW-Silver</t>
  </si>
  <si>
    <t>PW-Maroon</t>
  </si>
  <si>
    <t>PW-White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</si>
  <si>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</si>
  <si>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</si>
  <si>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</si>
  <si>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</si>
  <si>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</si>
  <si>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</si>
  <si>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</si>
  <si>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</si>
  <si>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D2</t>
  </si>
  <si>
    <t>CONF</t>
  </si>
  <si>
    <t>White</t>
  </si>
  <si>
    <t>SWAPW</t>
  </si>
  <si>
    <t>Maroon</t>
  </si>
  <si>
    <t>Silver</t>
  </si>
  <si>
    <t xml:space="preserve">Westlake </t>
  </si>
  <si>
    <t>Red</t>
  </si>
  <si>
    <t>D1</t>
  </si>
  <si>
    <t>NC</t>
  </si>
  <si>
    <t>Black</t>
  </si>
  <si>
    <t xml:space="preserve">West Austin </t>
  </si>
  <si>
    <t>Bye</t>
  </si>
  <si>
    <t xml:space="preserve">Four Points </t>
  </si>
  <si>
    <t>FPPW</t>
  </si>
  <si>
    <t xml:space="preserve">D1 </t>
  </si>
  <si>
    <t>Blue</t>
  </si>
  <si>
    <t xml:space="preserve">Trojans </t>
  </si>
  <si>
    <t>N/A</t>
  </si>
  <si>
    <t>BYE</t>
  </si>
  <si>
    <t>10:00AM</t>
  </si>
  <si>
    <t>9:00AM</t>
  </si>
  <si>
    <t>10:30AM</t>
  </si>
  <si>
    <t>11:00AM</t>
  </si>
  <si>
    <t>12:30PM</t>
  </si>
  <si>
    <t>Burger Annex</t>
  </si>
  <si>
    <t>1:00PM</t>
  </si>
  <si>
    <t>2:30PM</t>
  </si>
  <si>
    <t>Bowie JV Field</t>
  </si>
  <si>
    <t>11:30PM</t>
  </si>
  <si>
    <t>3:00PM</t>
  </si>
  <si>
    <t>4:30PM</t>
  </si>
  <si>
    <t xml:space="preserve">9:00AM </t>
  </si>
  <si>
    <t>12:00PM</t>
  </si>
  <si>
    <t>1:30PM</t>
  </si>
  <si>
    <t>Monroe Stadium</t>
  </si>
  <si>
    <t>2:00PM</t>
  </si>
  <si>
    <t>3:30PM</t>
  </si>
  <si>
    <t>4:00PM</t>
  </si>
  <si>
    <t>5:30PM</t>
  </si>
  <si>
    <t>House Park</t>
  </si>
  <si>
    <t>WHS Stadium</t>
  </si>
  <si>
    <t>6:00PM</t>
  </si>
  <si>
    <t>7:30PM</t>
  </si>
  <si>
    <t>5:00PM</t>
  </si>
  <si>
    <t>7:00PM</t>
  </si>
  <si>
    <t>6:30PM</t>
  </si>
  <si>
    <t>Westridge MS</t>
  </si>
  <si>
    <t>8:30PM</t>
  </si>
  <si>
    <t>Murchison MS</t>
  </si>
  <si>
    <t>11:30AM</t>
  </si>
  <si>
    <t>Time</t>
  </si>
  <si>
    <t>Type</t>
  </si>
  <si>
    <t>SubType</t>
  </si>
  <si>
    <t>SubSite</t>
  </si>
  <si>
    <t>Games</t>
  </si>
  <si>
    <t>Officials</t>
  </si>
  <si>
    <t>Opponent</t>
  </si>
  <si>
    <t>Site</t>
  </si>
  <si>
    <t>WEEK 1</t>
  </si>
  <si>
    <t xml:space="preserve">White </t>
  </si>
  <si>
    <t>Conf / 
Non-Conf</t>
  </si>
  <si>
    <t>Live Oak MS (Killeen)</t>
  </si>
  <si>
    <t>Westlake HS Stadium</t>
  </si>
  <si>
    <t>Austin HS Field</t>
  </si>
  <si>
    <t>8:00PM</t>
  </si>
  <si>
    <t>9:30PM</t>
  </si>
  <si>
    <t>Fort Hood (@ FPPW)</t>
  </si>
  <si>
    <t>Burger Stadium</t>
  </si>
  <si>
    <t xml:space="preserve">
JPW-White</t>
  </si>
  <si>
    <t>JPW-Black
JPW-Silver</t>
  </si>
  <si>
    <t>MM-Red
MM-Black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</si>
</sst>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14" fontId="0" fillId="0" borderId="5" xfId="0" applyNumberFormat="1" applyBorder="1"/>
    <xf numFmtId="164" fontId="0" fillId="0" borderId="5" xfId="0" applyNumberFormat="1" applyBorder="1"/>
    <xf numFmtId="0" fontId="5" fillId="3" borderId="9" xfId="0" applyFont="1" applyFill="1" applyBorder="1"/>
    <xf numFmtId="0" fontId="1" fillId="4" borderId="5" xfId="0" applyFont="1" applyFill="1" applyBorder="1" applyAlignment="1">
      <alignment horizontal="center"/>
    </xf>
    <xf numFmtId="0" fontId="0" fillId="0" borderId="10" xfId="0" applyFill="1" applyBorder="1"/>
    <xf numFmtId="0" fontId="0" fillId="6" borderId="9" xfId="0" applyFill="1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11" borderId="9" xfId="0" applyFill="1" applyBorder="1"/>
    <xf numFmtId="0" fontId="0" fillId="12" borderId="9" xfId="0" applyFill="1" applyBorder="1"/>
    <xf numFmtId="0" fontId="0" fillId="0" borderId="9" xfId="0" applyFill="1" applyBorder="1"/>
    <xf numFmtId="0" fontId="0" fillId="13" borderId="9" xfId="0" applyFill="1" applyBorder="1"/>
    <xf numFmtId="0" fontId="0" fillId="14" borderId="9" xfId="0" applyFill="1" applyBorder="1"/>
    <xf numFmtId="0" fontId="0" fillId="15" borderId="9" xfId="0" applyFill="1" applyBorder="1"/>
    <xf numFmtId="0" fontId="0" fillId="3" borderId="9" xfId="0" applyFill="1" applyBorder="1"/>
    <xf numFmtId="0" fontId="0" fillId="0" borderId="5" xfId="0" applyFill="1" applyBorder="1"/>
    <xf numFmtId="0" fontId="0" fillId="3" borderId="5" xfId="0" applyFill="1" applyBorder="1"/>
    <xf numFmtId="14" fontId="0" fillId="0" borderId="9" xfId="0" applyNumberFormat="1" applyBorder="1"/>
    <xf numFmtId="0" fontId="0" fillId="0" borderId="0" xfId="0" applyFill="1"/>
    <xf numFmtId="0" fontId="0" fillId="15" borderId="5" xfId="0" applyFill="1" applyBorder="1"/>
    <xf numFmtId="0" fontId="0" fillId="16" borderId="9" xfId="0" applyFill="1" applyBorder="1"/>
    <xf numFmtId="0" fontId="0" fillId="17" borderId="9" xfId="0" applyFill="1" applyBorder="1"/>
    <xf numFmtId="0" fontId="0" fillId="18" borderId="9" xfId="0" applyFill="1" applyBorder="1"/>
    <xf numFmtId="0" fontId="0" fillId="9" borderId="5" xfId="0" applyFill="1" applyBorder="1"/>
    <xf numFmtId="14" fontId="0" fillId="0" borderId="5" xfId="0" applyNumberFormat="1" applyFill="1" applyBorder="1"/>
    <xf numFmtId="14" fontId="0" fillId="0" borderId="9" xfId="0" applyNumberFormat="1" applyFill="1" applyBorder="1"/>
    <xf numFmtId="0" fontId="0" fillId="6" borderId="5" xfId="0" applyFill="1" applyBorder="1"/>
    <xf numFmtId="0" fontId="0" fillId="14" borderId="5" xfId="0" applyFill="1" applyBorder="1"/>
    <xf numFmtId="14" fontId="5" fillId="3" borderId="10" xfId="0" applyNumberFormat="1" applyFont="1" applyFill="1" applyBorder="1" applyAlignment="1">
      <alignment horizontal="left"/>
    </xf>
    <xf numFmtId="14" fontId="0" fillId="0" borderId="0" xfId="0" applyNumberFormat="1"/>
    <xf numFmtId="0" fontId="5" fillId="3" borderId="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" fillId="20" borderId="5" xfId="0" applyFont="1" applyFill="1" applyBorder="1" applyAlignment="1">
      <alignment horizontal="center"/>
    </xf>
    <xf numFmtId="0" fontId="0" fillId="10" borderId="5" xfId="0" applyFill="1" applyBorder="1"/>
    <xf numFmtId="0" fontId="0" fillId="13" borderId="5" xfId="0" applyFill="1" applyBorder="1"/>
    <xf numFmtId="0" fontId="0" fillId="17" borderId="5" xfId="0" applyFill="1" applyBorder="1"/>
    <xf numFmtId="0" fontId="0" fillId="16" borderId="5" xfId="0" applyFill="1" applyBorder="1"/>
    <xf numFmtId="14" fontId="1" fillId="4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0" fillId="3" borderId="5" xfId="0" applyNumberFormat="1" applyFill="1" applyBorder="1"/>
    <xf numFmtId="0" fontId="5" fillId="3" borderId="9" xfId="0" applyFont="1" applyFill="1" applyBorder="1" applyAlignment="1">
      <alignment horizontal="left" wrapText="1"/>
    </xf>
    <xf numFmtId="14" fontId="5" fillId="3" borderId="5" xfId="0" applyNumberFormat="1" applyFont="1" applyFill="1" applyBorder="1" applyAlignment="1">
      <alignment horizontal="left"/>
    </xf>
    <xf numFmtId="164" fontId="0" fillId="0" borderId="5" xfId="0" applyNumberFormat="1" applyFill="1" applyBorder="1"/>
    <xf numFmtId="0" fontId="6" fillId="0" borderId="5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7" borderId="5" xfId="0" applyFill="1" applyBorder="1"/>
    <xf numFmtId="0" fontId="0" fillId="5" borderId="5" xfId="0" applyFill="1" applyBorder="1"/>
    <xf numFmtId="0" fontId="0" fillId="19" borderId="5" xfId="0" applyFill="1" applyBorder="1"/>
    <xf numFmtId="0" fontId="6" fillId="19" borderId="5" xfId="0" applyFont="1" applyFill="1" applyBorder="1"/>
    <xf numFmtId="14" fontId="6" fillId="0" borderId="5" xfId="0" applyNumberFormat="1" applyFont="1" applyFill="1" applyBorder="1"/>
    <xf numFmtId="0" fontId="6" fillId="5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21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CCCCFF"/>
      <color rgb="FFFF3300"/>
      <color rgb="FF66FF33"/>
      <color rgb="FFFF6699"/>
      <color rgb="FFFFCC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CPW%20Football%20game%20scheduler2%20(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cheduler"/>
      <sheetName val="PW"/>
      <sheetName val="JPW"/>
      <sheetName val="MM"/>
      <sheetName val="Unique random numbers"/>
      <sheetName val="8 Team Template"/>
      <sheetName val="10 Team Template"/>
      <sheetName val="Division Team Input"/>
      <sheetName val="11 Team Template"/>
      <sheetName val="Lookup Tables"/>
      <sheetName val="Field Availability Input"/>
      <sheetName val="6 Team Template"/>
      <sheetName val="6 Team Template Check"/>
      <sheetName val="8 Team Templatex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G2" t="str">
            <v>Week #1</v>
          </cell>
          <cell r="H2">
            <v>42616</v>
          </cell>
        </row>
        <row r="3">
          <cell r="G3" t="str">
            <v>Week #2</v>
          </cell>
          <cell r="H3">
            <v>42623</v>
          </cell>
        </row>
        <row r="4">
          <cell r="G4" t="str">
            <v>Week #3</v>
          </cell>
          <cell r="H4">
            <v>42630</v>
          </cell>
        </row>
        <row r="5">
          <cell r="G5" t="str">
            <v>Week #4</v>
          </cell>
          <cell r="H5">
            <v>42637</v>
          </cell>
        </row>
        <row r="6">
          <cell r="G6" t="str">
            <v>Week #5</v>
          </cell>
          <cell r="H6">
            <v>42644</v>
          </cell>
        </row>
        <row r="7">
          <cell r="G7" t="str">
            <v>Week #6</v>
          </cell>
          <cell r="H7">
            <v>42651</v>
          </cell>
        </row>
        <row r="8">
          <cell r="G8" t="str">
            <v>Week #7</v>
          </cell>
          <cell r="H8">
            <v>42658</v>
          </cell>
        </row>
        <row r="9">
          <cell r="G9" t="str">
            <v>Week #8</v>
          </cell>
          <cell r="H9">
            <v>42665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D1/D@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Relationship Id="rId6" Type="http://schemas.openxmlformats.org/officeDocument/2006/relationships/hyperlink" Target="mailto:D1/D@" TargetMode="External"/><Relationship Id="rId5" Type="http://schemas.openxmlformats.org/officeDocument/2006/relationships/hyperlink" Target="mailto:D1/D@" TargetMode="External"/><Relationship Id="rId4" Type="http://schemas.openxmlformats.org/officeDocument/2006/relationships/hyperlink" Target="mailto:D1/D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D1/D@" TargetMode="External"/><Relationship Id="rId1" Type="http://schemas.openxmlformats.org/officeDocument/2006/relationships/hyperlink" Target="mailto:D1/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B1" zoomScaleNormal="100" workbookViewId="0">
      <selection activeCell="F7" sqref="F7"/>
    </sheetView>
  </sheetViews>
  <sheetFormatPr defaultRowHeight="15" x14ac:dyDescent="0.25"/>
  <cols>
    <col min="2" max="2" width="18.42578125" customWidth="1"/>
    <col min="5" max="5" width="19.7109375" customWidth="1"/>
    <col min="8" max="8" width="16.85546875" customWidth="1"/>
    <col min="9" max="9" width="10.85546875" bestFit="1" customWidth="1"/>
    <col min="10" max="10" width="10.42578125" customWidth="1"/>
    <col min="11" max="11" width="9.85546875" customWidth="1"/>
    <col min="12" max="12" width="21.7109375" customWidth="1"/>
  </cols>
  <sheetData>
    <row r="1" spans="1:12" ht="18.75" x14ac:dyDescent="0.3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x14ac:dyDescent="0.25">
      <c r="A2" s="6" t="s">
        <v>27</v>
      </c>
      <c r="B2" s="47" t="s">
        <v>28</v>
      </c>
      <c r="C2" s="47"/>
      <c r="D2" s="47" t="s">
        <v>29</v>
      </c>
      <c r="E2" s="47" t="s">
        <v>30</v>
      </c>
      <c r="F2" s="47"/>
      <c r="G2" s="47" t="s">
        <v>29</v>
      </c>
      <c r="H2" s="47" t="s">
        <v>31</v>
      </c>
      <c r="I2" s="47" t="s">
        <v>32</v>
      </c>
      <c r="J2" s="47" t="s">
        <v>33</v>
      </c>
      <c r="K2" s="47" t="s">
        <v>34</v>
      </c>
      <c r="L2" s="47" t="s">
        <v>35</v>
      </c>
    </row>
    <row r="3" spans="1:12" x14ac:dyDescent="0.25">
      <c r="A3" s="9" t="s">
        <v>53</v>
      </c>
      <c r="B3" s="10">
        <f>VLOOKUP(A3,'[1]Lookup Tables'!$G$2:$H$9,2,FALSE)</f>
        <v>42616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13">
        <v>141</v>
      </c>
      <c r="B4" s="13" t="s">
        <v>15</v>
      </c>
      <c r="C4" s="13"/>
      <c r="D4" s="13" t="s">
        <v>61</v>
      </c>
      <c r="E4" s="13" t="s">
        <v>22</v>
      </c>
      <c r="F4" s="13" t="s">
        <v>65</v>
      </c>
      <c r="G4" s="13" t="s">
        <v>61</v>
      </c>
      <c r="H4" s="13" t="s">
        <v>62</v>
      </c>
      <c r="I4" s="16">
        <v>42616</v>
      </c>
      <c r="J4" s="17" t="s">
        <v>94</v>
      </c>
      <c r="K4" s="17" t="s">
        <v>95</v>
      </c>
      <c r="L4" s="13" t="s">
        <v>86</v>
      </c>
    </row>
    <row r="5" spans="1:12" x14ac:dyDescent="0.25">
      <c r="A5" s="13">
        <v>142</v>
      </c>
      <c r="B5" s="13" t="s">
        <v>9</v>
      </c>
      <c r="C5" s="13" t="s">
        <v>63</v>
      </c>
      <c r="D5" s="13" t="s">
        <v>61</v>
      </c>
      <c r="E5" s="13" t="s">
        <v>67</v>
      </c>
      <c r="F5" s="13" t="s">
        <v>68</v>
      </c>
      <c r="G5" s="13" t="s">
        <v>69</v>
      </c>
      <c r="H5" s="13" t="s">
        <v>70</v>
      </c>
      <c r="I5" s="16">
        <v>42616</v>
      </c>
      <c r="J5" s="17" t="s">
        <v>99</v>
      </c>
      <c r="K5" s="17" t="s">
        <v>100</v>
      </c>
      <c r="L5" s="13" t="s">
        <v>96</v>
      </c>
    </row>
    <row r="6" spans="1:12" x14ac:dyDescent="0.25">
      <c r="A6" s="13">
        <v>143</v>
      </c>
      <c r="B6" s="13" t="s">
        <v>9</v>
      </c>
      <c r="C6" s="13" t="s">
        <v>71</v>
      </c>
      <c r="D6" s="13" t="s">
        <v>69</v>
      </c>
      <c r="E6" s="13" t="s">
        <v>17</v>
      </c>
      <c r="F6" s="13"/>
      <c r="G6" s="13" t="s">
        <v>61</v>
      </c>
      <c r="H6" s="13" t="s">
        <v>70</v>
      </c>
      <c r="I6" s="16">
        <v>42616</v>
      </c>
      <c r="J6" s="17" t="s">
        <v>81</v>
      </c>
      <c r="K6" s="17" t="s">
        <v>111</v>
      </c>
      <c r="L6" s="13" t="s">
        <v>96</v>
      </c>
    </row>
    <row r="7" spans="1:12" x14ac:dyDescent="0.25">
      <c r="A7" s="13">
        <v>144</v>
      </c>
      <c r="B7" s="13" t="s">
        <v>22</v>
      </c>
      <c r="C7" s="13" t="s">
        <v>63</v>
      </c>
      <c r="D7" s="13" t="s">
        <v>61</v>
      </c>
      <c r="E7" s="13" t="s">
        <v>8</v>
      </c>
      <c r="F7" s="32"/>
      <c r="G7" s="13" t="s">
        <v>61</v>
      </c>
      <c r="H7" s="13" t="s">
        <v>62</v>
      </c>
      <c r="I7" s="16">
        <v>42616</v>
      </c>
      <c r="J7" s="17" t="s">
        <v>97</v>
      </c>
      <c r="K7" s="17" t="s">
        <v>98</v>
      </c>
      <c r="L7" s="13" t="s">
        <v>101</v>
      </c>
    </row>
    <row r="8" spans="1:12" x14ac:dyDescent="0.25">
      <c r="A8" s="9" t="s">
        <v>54</v>
      </c>
      <c r="B8" s="10">
        <v>42623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x14ac:dyDescent="0.25">
      <c r="A9" s="13">
        <v>241</v>
      </c>
      <c r="B9" s="13" t="s">
        <v>17</v>
      </c>
      <c r="C9" s="13"/>
      <c r="D9" s="13" t="s">
        <v>61</v>
      </c>
      <c r="E9" s="13" t="s">
        <v>22</v>
      </c>
      <c r="F9" s="13" t="s">
        <v>63</v>
      </c>
      <c r="G9" s="13" t="s">
        <v>61</v>
      </c>
      <c r="H9" s="13" t="s">
        <v>62</v>
      </c>
      <c r="I9" s="16">
        <v>42623</v>
      </c>
      <c r="J9" s="17" t="s">
        <v>82</v>
      </c>
      <c r="K9" s="17" t="s">
        <v>83</v>
      </c>
      <c r="L9" s="13" t="s">
        <v>110</v>
      </c>
    </row>
    <row r="10" spans="1:12" x14ac:dyDescent="0.25">
      <c r="A10" s="13">
        <v>242</v>
      </c>
      <c r="B10" s="13" t="s">
        <v>24</v>
      </c>
      <c r="C10" s="13" t="s">
        <v>68</v>
      </c>
      <c r="D10" s="13" t="s">
        <v>69</v>
      </c>
      <c r="E10" s="13" t="s">
        <v>15</v>
      </c>
      <c r="F10" s="13"/>
      <c r="G10" s="13" t="s">
        <v>61</v>
      </c>
      <c r="H10" s="13" t="s">
        <v>70</v>
      </c>
      <c r="I10" s="16">
        <v>42623</v>
      </c>
      <c r="J10" s="17" t="s">
        <v>106</v>
      </c>
      <c r="K10" s="17" t="s">
        <v>109</v>
      </c>
      <c r="L10" s="13" t="s">
        <v>124</v>
      </c>
    </row>
    <row r="11" spans="1:12" x14ac:dyDescent="0.25">
      <c r="A11" s="13">
        <v>243</v>
      </c>
      <c r="B11" s="13" t="s">
        <v>128</v>
      </c>
      <c r="C11" s="13"/>
      <c r="D11" s="13" t="s">
        <v>61</v>
      </c>
      <c r="E11" s="13" t="s">
        <v>9</v>
      </c>
      <c r="F11" s="13" t="s">
        <v>63</v>
      </c>
      <c r="G11" s="13" t="s">
        <v>61</v>
      </c>
      <c r="H11" s="13" t="s">
        <v>62</v>
      </c>
      <c r="I11" s="16">
        <v>42623</v>
      </c>
      <c r="J11" s="17" t="s">
        <v>103</v>
      </c>
      <c r="K11" s="17" t="s">
        <v>104</v>
      </c>
      <c r="L11" s="13" t="s">
        <v>96</v>
      </c>
    </row>
    <row r="12" spans="1:12" x14ac:dyDescent="0.25">
      <c r="A12" s="13">
        <v>244</v>
      </c>
      <c r="B12" s="13" t="s">
        <v>9</v>
      </c>
      <c r="C12" s="13" t="s">
        <v>71</v>
      </c>
      <c r="D12" s="13" t="s">
        <v>69</v>
      </c>
      <c r="E12" s="13" t="s">
        <v>72</v>
      </c>
      <c r="F12" s="13" t="s">
        <v>65</v>
      </c>
      <c r="G12" s="13" t="s">
        <v>61</v>
      </c>
      <c r="H12" s="13" t="s">
        <v>70</v>
      </c>
      <c r="I12" s="16">
        <v>42623</v>
      </c>
      <c r="J12" s="17" t="s">
        <v>99</v>
      </c>
      <c r="K12" s="17" t="s">
        <v>100</v>
      </c>
      <c r="L12" s="13" t="s">
        <v>96</v>
      </c>
    </row>
    <row r="13" spans="1:12" x14ac:dyDescent="0.25">
      <c r="A13" s="9" t="s">
        <v>55</v>
      </c>
      <c r="B13" s="10">
        <f>VLOOKUP(A13,'[1]Lookup Tables'!$G$2:$H$9,2,FALSE)</f>
        <v>42630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x14ac:dyDescent="0.25">
      <c r="A14" s="13">
        <v>441</v>
      </c>
      <c r="B14" s="13" t="s">
        <v>15</v>
      </c>
      <c r="C14" s="13"/>
      <c r="D14" s="13" t="s">
        <v>61</v>
      </c>
      <c r="E14" s="13" t="s">
        <v>8</v>
      </c>
      <c r="F14" s="13"/>
      <c r="G14" s="13" t="s">
        <v>61</v>
      </c>
      <c r="H14" s="13" t="s">
        <v>62</v>
      </c>
      <c r="I14" s="16">
        <v>42630</v>
      </c>
      <c r="J14" s="17" t="s">
        <v>87</v>
      </c>
      <c r="K14" s="17" t="s">
        <v>88</v>
      </c>
      <c r="L14" s="13" t="s">
        <v>86</v>
      </c>
    </row>
    <row r="15" spans="1:12" x14ac:dyDescent="0.25">
      <c r="A15" s="13">
        <v>442</v>
      </c>
      <c r="B15" s="13" t="s">
        <v>9</v>
      </c>
      <c r="C15" s="13" t="s">
        <v>63</v>
      </c>
      <c r="D15" s="13" t="s">
        <v>61</v>
      </c>
      <c r="E15" s="13" t="s">
        <v>9</v>
      </c>
      <c r="F15" s="13" t="s">
        <v>71</v>
      </c>
      <c r="G15" s="13" t="s">
        <v>69</v>
      </c>
      <c r="H15" s="13" t="s">
        <v>70</v>
      </c>
      <c r="I15" s="16">
        <v>42630</v>
      </c>
      <c r="J15" s="17" t="s">
        <v>82</v>
      </c>
      <c r="K15" s="17" t="s">
        <v>83</v>
      </c>
      <c r="L15" s="13" t="s">
        <v>96</v>
      </c>
    </row>
    <row r="16" spans="1:12" x14ac:dyDescent="0.25">
      <c r="A16" s="13">
        <v>443</v>
      </c>
      <c r="B16" s="13" t="s">
        <v>72</v>
      </c>
      <c r="C16" s="13" t="s">
        <v>63</v>
      </c>
      <c r="D16" s="13" t="s">
        <v>61</v>
      </c>
      <c r="E16" s="13" t="s">
        <v>67</v>
      </c>
      <c r="F16" s="13" t="s">
        <v>68</v>
      </c>
      <c r="G16" s="13" t="s">
        <v>69</v>
      </c>
      <c r="H16" s="13" t="s">
        <v>70</v>
      </c>
      <c r="I16" s="16">
        <v>42630</v>
      </c>
      <c r="J16" s="56"/>
      <c r="K16" s="56"/>
      <c r="L16" s="13" t="s">
        <v>101</v>
      </c>
    </row>
    <row r="17" spans="1:12" x14ac:dyDescent="0.25">
      <c r="A17" s="13">
        <v>444</v>
      </c>
      <c r="B17" s="13" t="s">
        <v>22</v>
      </c>
      <c r="C17" s="13" t="s">
        <v>65</v>
      </c>
      <c r="D17" s="13" t="s">
        <v>61</v>
      </c>
      <c r="E17" s="13" t="s">
        <v>17</v>
      </c>
      <c r="F17" s="13"/>
      <c r="G17" s="13" t="s">
        <v>61</v>
      </c>
      <c r="H17" s="13" t="s">
        <v>62</v>
      </c>
      <c r="I17" s="16">
        <v>42630</v>
      </c>
      <c r="J17" s="56"/>
      <c r="K17" s="56"/>
      <c r="L17" s="13" t="s">
        <v>101</v>
      </c>
    </row>
    <row r="18" spans="1:12" x14ac:dyDescent="0.25">
      <c r="A18" s="9" t="s">
        <v>56</v>
      </c>
      <c r="B18" s="10">
        <f>VLOOKUP(A18,'[1]Lookup Tables'!$G$2:$H$9,2,FALSE)</f>
        <v>42637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25">
      <c r="A19" s="13">
        <v>341</v>
      </c>
      <c r="B19" s="32" t="s">
        <v>9</v>
      </c>
      <c r="C19" s="32" t="s">
        <v>63</v>
      </c>
      <c r="D19" s="32" t="s">
        <v>61</v>
      </c>
      <c r="E19" s="32" t="s">
        <v>72</v>
      </c>
      <c r="F19" s="32" t="s">
        <v>65</v>
      </c>
      <c r="G19" s="13" t="s">
        <v>61</v>
      </c>
      <c r="H19" s="13" t="s">
        <v>62</v>
      </c>
      <c r="I19" s="16">
        <v>42637</v>
      </c>
      <c r="J19" s="17" t="s">
        <v>94</v>
      </c>
      <c r="K19" s="17" t="s">
        <v>95</v>
      </c>
      <c r="L19" s="13" t="s">
        <v>96</v>
      </c>
    </row>
    <row r="20" spans="1:12" x14ac:dyDescent="0.25">
      <c r="A20" s="13">
        <v>342</v>
      </c>
      <c r="B20" s="13" t="s">
        <v>8</v>
      </c>
      <c r="C20" s="13"/>
      <c r="D20" s="13" t="s">
        <v>61</v>
      </c>
      <c r="E20" s="13" t="s">
        <v>17</v>
      </c>
      <c r="F20" s="13"/>
      <c r="G20" s="13" t="s">
        <v>61</v>
      </c>
      <c r="H20" s="13" t="s">
        <v>62</v>
      </c>
      <c r="I20" s="16">
        <v>42637</v>
      </c>
      <c r="J20" s="59" t="s">
        <v>94</v>
      </c>
      <c r="K20" s="59" t="s">
        <v>95</v>
      </c>
      <c r="L20" s="13" t="s">
        <v>123</v>
      </c>
    </row>
    <row r="21" spans="1:12" x14ac:dyDescent="0.25">
      <c r="A21" s="13">
        <v>343</v>
      </c>
      <c r="B21" s="13" t="s">
        <v>15</v>
      </c>
      <c r="C21" s="13"/>
      <c r="D21" s="13" t="s">
        <v>61</v>
      </c>
      <c r="E21" s="13" t="s">
        <v>72</v>
      </c>
      <c r="F21" s="13" t="s">
        <v>63</v>
      </c>
      <c r="G21" s="13" t="s">
        <v>61</v>
      </c>
      <c r="H21" s="13" t="s">
        <v>62</v>
      </c>
      <c r="I21" s="16">
        <v>42637</v>
      </c>
      <c r="J21" s="17" t="s">
        <v>94</v>
      </c>
      <c r="K21" s="17" t="s">
        <v>95</v>
      </c>
      <c r="L21" s="13" t="s">
        <v>129</v>
      </c>
    </row>
    <row r="22" spans="1:12" x14ac:dyDescent="0.25">
      <c r="A22" s="13">
        <v>344</v>
      </c>
      <c r="B22" s="13" t="s">
        <v>24</v>
      </c>
      <c r="C22" s="13" t="s">
        <v>68</v>
      </c>
      <c r="D22" s="13" t="s">
        <v>69</v>
      </c>
      <c r="E22" s="13" t="s">
        <v>9</v>
      </c>
      <c r="F22" s="13" t="s">
        <v>71</v>
      </c>
      <c r="G22" s="13" t="s">
        <v>69</v>
      </c>
      <c r="H22" s="13" t="s">
        <v>62</v>
      </c>
      <c r="I22" s="16">
        <v>42637</v>
      </c>
      <c r="J22" s="17" t="s">
        <v>94</v>
      </c>
      <c r="K22" s="17" t="s">
        <v>95</v>
      </c>
      <c r="L22" s="13" t="s">
        <v>124</v>
      </c>
    </row>
    <row r="23" spans="1:12" x14ac:dyDescent="0.25">
      <c r="A23" s="9" t="s">
        <v>57</v>
      </c>
      <c r="B23" s="10">
        <f>VLOOKUP(A23,'[1]Lookup Tables'!$G$2:$H$9,2,FALSE)</f>
        <v>42644</v>
      </c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25">
      <c r="A24" s="13">
        <v>541</v>
      </c>
      <c r="B24" s="13" t="s">
        <v>24</v>
      </c>
      <c r="C24" s="13" t="s">
        <v>68</v>
      </c>
      <c r="D24" s="13" t="s">
        <v>69</v>
      </c>
      <c r="E24" s="13" t="s">
        <v>17</v>
      </c>
      <c r="F24" s="13"/>
      <c r="G24" s="13" t="s">
        <v>61</v>
      </c>
      <c r="H24" s="13" t="s">
        <v>70</v>
      </c>
      <c r="I24" s="16">
        <v>42644</v>
      </c>
      <c r="J24" s="17" t="s">
        <v>106</v>
      </c>
      <c r="K24" s="17" t="s">
        <v>109</v>
      </c>
      <c r="L24" s="13" t="s">
        <v>108</v>
      </c>
    </row>
    <row r="25" spans="1:12" x14ac:dyDescent="0.25">
      <c r="A25" s="13">
        <v>542</v>
      </c>
      <c r="B25" s="13" t="s">
        <v>9</v>
      </c>
      <c r="C25" s="13" t="s">
        <v>71</v>
      </c>
      <c r="D25" s="13" t="s">
        <v>69</v>
      </c>
      <c r="E25" s="13" t="s">
        <v>15</v>
      </c>
      <c r="F25" s="13"/>
      <c r="G25" s="13" t="s">
        <v>61</v>
      </c>
      <c r="H25" s="13" t="s">
        <v>70</v>
      </c>
      <c r="I25" s="16">
        <v>42644</v>
      </c>
      <c r="J25" s="17" t="s">
        <v>87</v>
      </c>
      <c r="K25" s="17" t="s">
        <v>88</v>
      </c>
      <c r="L25" s="13" t="s">
        <v>96</v>
      </c>
    </row>
    <row r="26" spans="1:12" x14ac:dyDescent="0.25">
      <c r="A26" s="13">
        <v>543</v>
      </c>
      <c r="B26" s="13" t="s">
        <v>22</v>
      </c>
      <c r="C26" s="13" t="s">
        <v>65</v>
      </c>
      <c r="D26" s="13" t="s">
        <v>61</v>
      </c>
      <c r="E26" s="13" t="s">
        <v>8</v>
      </c>
      <c r="F26" s="13"/>
      <c r="G26" s="13" t="s">
        <v>61</v>
      </c>
      <c r="H26" s="13" t="s">
        <v>62</v>
      </c>
      <c r="I26" s="16">
        <v>42644</v>
      </c>
      <c r="J26" s="56"/>
      <c r="K26" s="56"/>
      <c r="L26" s="13" t="s">
        <v>101</v>
      </c>
    </row>
    <row r="27" spans="1:12" x14ac:dyDescent="0.25">
      <c r="A27" s="13">
        <v>544</v>
      </c>
      <c r="B27" s="13" t="s">
        <v>74</v>
      </c>
      <c r="C27" s="13" t="s">
        <v>63</v>
      </c>
      <c r="D27" s="13" t="s">
        <v>61</v>
      </c>
      <c r="E27" s="13" t="s">
        <v>22</v>
      </c>
      <c r="F27" s="13" t="s">
        <v>63</v>
      </c>
      <c r="G27" s="13" t="s">
        <v>61</v>
      </c>
      <c r="H27" s="13" t="s">
        <v>62</v>
      </c>
      <c r="I27" s="16">
        <v>42644</v>
      </c>
      <c r="J27" s="17" t="s">
        <v>91</v>
      </c>
      <c r="K27" s="17" t="s">
        <v>92</v>
      </c>
      <c r="L27" s="13" t="s">
        <v>96</v>
      </c>
    </row>
    <row r="28" spans="1:12" x14ac:dyDescent="0.25">
      <c r="A28" s="9" t="s">
        <v>58</v>
      </c>
      <c r="B28" s="10">
        <f>VLOOKUP(A28,'[1]Lookup Tables'!$G$2:$H$9,2,FALSE)</f>
        <v>42651</v>
      </c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13">
        <v>741</v>
      </c>
      <c r="B29" s="13" t="s">
        <v>74</v>
      </c>
      <c r="C29" s="13" t="s">
        <v>71</v>
      </c>
      <c r="D29" s="13" t="s">
        <v>69</v>
      </c>
      <c r="E29" s="13" t="s">
        <v>67</v>
      </c>
      <c r="F29" s="13" t="s">
        <v>68</v>
      </c>
      <c r="G29" s="13" t="s">
        <v>69</v>
      </c>
      <c r="H29" s="13" t="s">
        <v>62</v>
      </c>
      <c r="I29" s="16">
        <v>42651</v>
      </c>
      <c r="J29" s="17" t="s">
        <v>81</v>
      </c>
      <c r="K29" s="17" t="s">
        <v>111</v>
      </c>
      <c r="L29" s="13" t="s">
        <v>96</v>
      </c>
    </row>
    <row r="30" spans="1:12" x14ac:dyDescent="0.25">
      <c r="A30" s="13">
        <v>742</v>
      </c>
      <c r="B30" s="13" t="s">
        <v>17</v>
      </c>
      <c r="C30" s="13"/>
      <c r="D30" s="13" t="s">
        <v>61</v>
      </c>
      <c r="E30" s="13" t="s">
        <v>15</v>
      </c>
      <c r="F30" s="13"/>
      <c r="G30" s="13" t="s">
        <v>61</v>
      </c>
      <c r="H30" s="13" t="s">
        <v>62</v>
      </c>
      <c r="I30" s="16">
        <v>42651</v>
      </c>
      <c r="J30" s="59" t="s">
        <v>87</v>
      </c>
      <c r="K30" s="59" t="s">
        <v>88</v>
      </c>
      <c r="L30" s="13" t="s">
        <v>110</v>
      </c>
    </row>
    <row r="31" spans="1:12" x14ac:dyDescent="0.25">
      <c r="A31" s="13">
        <v>743</v>
      </c>
      <c r="B31" s="13" t="s">
        <v>22</v>
      </c>
      <c r="C31" s="13" t="s">
        <v>65</v>
      </c>
      <c r="D31" s="13" t="s">
        <v>61</v>
      </c>
      <c r="E31" s="13" t="s">
        <v>74</v>
      </c>
      <c r="F31" s="13" t="s">
        <v>63</v>
      </c>
      <c r="G31" s="13" t="s">
        <v>61</v>
      </c>
      <c r="H31" s="13" t="s">
        <v>62</v>
      </c>
      <c r="I31" s="16">
        <v>42651</v>
      </c>
      <c r="J31" s="56"/>
      <c r="K31" s="56"/>
      <c r="L31" s="13" t="s">
        <v>101</v>
      </c>
    </row>
    <row r="32" spans="1:12" x14ac:dyDescent="0.25">
      <c r="A32" s="13">
        <v>744</v>
      </c>
      <c r="B32" s="13" t="s">
        <v>8</v>
      </c>
      <c r="C32" s="13"/>
      <c r="D32" s="13" t="s">
        <v>61</v>
      </c>
      <c r="E32" s="13" t="s">
        <v>22</v>
      </c>
      <c r="F32" s="13" t="s">
        <v>63</v>
      </c>
      <c r="G32" s="13" t="s">
        <v>61</v>
      </c>
      <c r="H32" s="13" t="s">
        <v>62</v>
      </c>
      <c r="I32" s="16">
        <v>42651</v>
      </c>
      <c r="J32" s="59" t="s">
        <v>94</v>
      </c>
      <c r="K32" s="59" t="s">
        <v>95</v>
      </c>
      <c r="L32" s="13" t="s">
        <v>123</v>
      </c>
    </row>
    <row r="33" spans="1:12" x14ac:dyDescent="0.25">
      <c r="A33" s="9" t="s">
        <v>59</v>
      </c>
      <c r="B33" s="10">
        <f>VLOOKUP(A33,'[1]Lookup Tables'!$G$2:$H$9,2,FALSE)</f>
        <v>42658</v>
      </c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13">
        <v>641</v>
      </c>
      <c r="B34" s="13" t="s">
        <v>17</v>
      </c>
      <c r="C34" s="13"/>
      <c r="D34" s="13" t="s">
        <v>61</v>
      </c>
      <c r="E34" s="13" t="s">
        <v>74</v>
      </c>
      <c r="F34" s="13" t="s">
        <v>63</v>
      </c>
      <c r="G34" s="13" t="s">
        <v>61</v>
      </c>
      <c r="H34" s="13" t="s">
        <v>62</v>
      </c>
      <c r="I34" s="16">
        <v>42658</v>
      </c>
      <c r="J34" s="56"/>
      <c r="K34" s="56"/>
      <c r="L34" s="13" t="s">
        <v>101</v>
      </c>
    </row>
    <row r="35" spans="1:12" x14ac:dyDescent="0.25">
      <c r="A35" s="13">
        <v>642</v>
      </c>
      <c r="B35" s="13" t="s">
        <v>15</v>
      </c>
      <c r="C35" s="13"/>
      <c r="D35" s="13" t="s">
        <v>61</v>
      </c>
      <c r="E35" s="13" t="s">
        <v>22</v>
      </c>
      <c r="F35" s="13" t="s">
        <v>65</v>
      </c>
      <c r="G35" s="13" t="s">
        <v>61</v>
      </c>
      <c r="H35" s="13" t="s">
        <v>62</v>
      </c>
      <c r="I35" s="16">
        <v>42658</v>
      </c>
      <c r="J35" s="17" t="s">
        <v>87</v>
      </c>
      <c r="K35" s="17" t="s">
        <v>88</v>
      </c>
      <c r="L35" s="13" t="s">
        <v>89</v>
      </c>
    </row>
    <row r="36" spans="1:12" x14ac:dyDescent="0.25">
      <c r="A36" s="13">
        <v>643</v>
      </c>
      <c r="B36" s="13" t="s">
        <v>72</v>
      </c>
      <c r="C36" s="13" t="s">
        <v>63</v>
      </c>
      <c r="D36" s="13" t="s">
        <v>61</v>
      </c>
      <c r="E36" s="13" t="s">
        <v>74</v>
      </c>
      <c r="F36" s="13" t="s">
        <v>71</v>
      </c>
      <c r="G36" s="13" t="s">
        <v>69</v>
      </c>
      <c r="H36" s="13" t="s">
        <v>70</v>
      </c>
      <c r="I36" s="16">
        <v>42658</v>
      </c>
      <c r="J36" s="59" t="s">
        <v>84</v>
      </c>
      <c r="K36" s="59" t="s">
        <v>85</v>
      </c>
      <c r="L36" s="13" t="s">
        <v>125</v>
      </c>
    </row>
    <row r="37" spans="1:12" x14ac:dyDescent="0.25">
      <c r="A37" s="13">
        <v>644</v>
      </c>
      <c r="B37" s="13" t="s">
        <v>8</v>
      </c>
      <c r="C37" s="13"/>
      <c r="D37" s="13" t="s">
        <v>61</v>
      </c>
      <c r="E37" s="13" t="s">
        <v>67</v>
      </c>
      <c r="F37" s="13" t="s">
        <v>68</v>
      </c>
      <c r="G37" s="13" t="s">
        <v>76</v>
      </c>
      <c r="H37" s="13" t="s">
        <v>70</v>
      </c>
      <c r="I37" s="16">
        <v>42658</v>
      </c>
      <c r="J37" s="59" t="s">
        <v>94</v>
      </c>
      <c r="K37" s="59" t="s">
        <v>95</v>
      </c>
      <c r="L37" s="13" t="s">
        <v>123</v>
      </c>
    </row>
    <row r="38" spans="1:12" x14ac:dyDescent="0.25">
      <c r="A38" s="9" t="s">
        <v>60</v>
      </c>
      <c r="B38" s="10">
        <f>VLOOKUP(A38,'[1]Lookup Tables'!$G$2:$H$9,2,FALSE)</f>
        <v>42665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x14ac:dyDescent="0.25">
      <c r="A39" s="13">
        <v>841</v>
      </c>
      <c r="B39" s="13" t="s">
        <v>9</v>
      </c>
      <c r="C39" s="13" t="s">
        <v>71</v>
      </c>
      <c r="D39" s="13" t="s">
        <v>69</v>
      </c>
      <c r="E39" s="13" t="s">
        <v>8</v>
      </c>
      <c r="F39" s="13"/>
      <c r="G39" s="13" t="s">
        <v>61</v>
      </c>
      <c r="H39" s="13" t="s">
        <v>70</v>
      </c>
      <c r="I39" s="16">
        <v>42665</v>
      </c>
      <c r="J39" s="17" t="s">
        <v>103</v>
      </c>
      <c r="K39" s="17" t="s">
        <v>104</v>
      </c>
      <c r="L39" s="13" t="s">
        <v>96</v>
      </c>
    </row>
    <row r="40" spans="1:12" x14ac:dyDescent="0.25">
      <c r="A40" s="13">
        <v>842</v>
      </c>
      <c r="B40" s="13" t="s">
        <v>22</v>
      </c>
      <c r="C40" s="13" t="s">
        <v>63</v>
      </c>
      <c r="D40" s="13" t="s">
        <v>61</v>
      </c>
      <c r="E40" s="13" t="s">
        <v>17</v>
      </c>
      <c r="F40" s="13"/>
      <c r="G40" s="13" t="s">
        <v>61</v>
      </c>
      <c r="H40" s="13" t="s">
        <v>62</v>
      </c>
      <c r="I40" s="16">
        <v>42665</v>
      </c>
      <c r="J40" s="59" t="s">
        <v>84</v>
      </c>
      <c r="K40" s="59" t="s">
        <v>85</v>
      </c>
      <c r="L40" s="13" t="s">
        <v>125</v>
      </c>
    </row>
    <row r="41" spans="1:12" x14ac:dyDescent="0.25">
      <c r="A41" s="13">
        <v>843</v>
      </c>
      <c r="B41" s="13" t="s">
        <v>67</v>
      </c>
      <c r="C41" s="13" t="s">
        <v>68</v>
      </c>
      <c r="D41" s="13" t="s">
        <v>69</v>
      </c>
      <c r="E41" s="13" t="s">
        <v>22</v>
      </c>
      <c r="F41" s="13" t="s">
        <v>65</v>
      </c>
      <c r="G41" s="13" t="s">
        <v>61</v>
      </c>
      <c r="H41" s="13" t="s">
        <v>70</v>
      </c>
      <c r="I41" s="16">
        <v>42665</v>
      </c>
      <c r="J41" s="17" t="s">
        <v>106</v>
      </c>
      <c r="K41" s="17" t="s">
        <v>109</v>
      </c>
      <c r="L41" s="13" t="s">
        <v>124</v>
      </c>
    </row>
    <row r="42" spans="1:12" x14ac:dyDescent="0.25">
      <c r="A42" s="13">
        <v>844</v>
      </c>
      <c r="B42" s="13" t="s">
        <v>9</v>
      </c>
      <c r="C42" s="13" t="s">
        <v>63</v>
      </c>
      <c r="D42" s="13" t="s">
        <v>61</v>
      </c>
      <c r="E42" s="13" t="s">
        <v>15</v>
      </c>
      <c r="F42" s="13"/>
      <c r="G42" s="13" t="s">
        <v>61</v>
      </c>
      <c r="H42" s="13" t="s">
        <v>62</v>
      </c>
      <c r="I42" s="16">
        <v>42665</v>
      </c>
      <c r="J42" s="17" t="s">
        <v>126</v>
      </c>
      <c r="K42" s="17" t="s">
        <v>127</v>
      </c>
      <c r="L42" s="13" t="s">
        <v>96</v>
      </c>
    </row>
  </sheetData>
  <mergeCells count="1">
    <mergeCell ref="A1:L1"/>
  </mergeCells>
  <hyperlinks>
    <hyperlink ref="D2" r:id="rId1" display="D1/D@"/>
    <hyperlink ref="G2" r:id="rId2" display="D1/D@"/>
  </hyperlinks>
  <pageMargins left="0.7" right="0.7" top="0.75" bottom="0.75" header="0.3" footer="0.3"/>
  <pageSetup scale="80" fitToHeight="0" orientation="landscape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D12" sqref="D12"/>
    </sheetView>
  </sheetViews>
  <sheetFormatPr defaultRowHeight="15" x14ac:dyDescent="0.25"/>
  <cols>
    <col min="1" max="1" width="19" customWidth="1"/>
    <col min="2" max="2" width="12.42578125" customWidth="1"/>
    <col min="3" max="3" width="13.7109375" customWidth="1"/>
    <col min="4" max="8" width="12.42578125" customWidth="1"/>
  </cols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62" t="s">
        <v>8</v>
      </c>
      <c r="B2" s="4">
        <v>0</v>
      </c>
      <c r="C2" s="4">
        <v>1</v>
      </c>
      <c r="D2" s="4">
        <v>0</v>
      </c>
      <c r="E2" s="61">
        <v>0</v>
      </c>
      <c r="F2" s="4">
        <v>0</v>
      </c>
      <c r="G2" s="4">
        <v>1</v>
      </c>
      <c r="H2" s="5">
        <v>0</v>
      </c>
    </row>
    <row r="3" spans="1:8" ht="45" x14ac:dyDescent="0.25">
      <c r="A3" s="62" t="s">
        <v>9</v>
      </c>
      <c r="B3" s="4" t="s">
        <v>10</v>
      </c>
      <c r="C3" s="4" t="s">
        <v>52</v>
      </c>
      <c r="D3" s="4" t="s">
        <v>131</v>
      </c>
      <c r="E3" s="4" t="s">
        <v>130</v>
      </c>
      <c r="F3" s="4" t="s">
        <v>13</v>
      </c>
      <c r="G3" s="4" t="s">
        <v>14</v>
      </c>
      <c r="H3" s="5">
        <v>0</v>
      </c>
    </row>
    <row r="4" spans="1:8" ht="30" x14ac:dyDescent="0.25">
      <c r="A4" s="62" t="s">
        <v>15</v>
      </c>
      <c r="B4" s="4">
        <v>0</v>
      </c>
      <c r="C4" s="4">
        <v>1</v>
      </c>
      <c r="D4" s="4">
        <v>0</v>
      </c>
      <c r="E4" s="4">
        <v>1</v>
      </c>
      <c r="F4" s="4" t="s">
        <v>132</v>
      </c>
      <c r="G4" s="4" t="s">
        <v>21</v>
      </c>
      <c r="H4" s="5">
        <v>0</v>
      </c>
    </row>
    <row r="5" spans="1:8" ht="30" x14ac:dyDescent="0.25">
      <c r="A5" s="62" t="s">
        <v>17</v>
      </c>
      <c r="B5" s="4">
        <v>0</v>
      </c>
      <c r="C5" s="4">
        <v>1</v>
      </c>
      <c r="D5" s="4" t="s">
        <v>18</v>
      </c>
      <c r="E5" s="4" t="s">
        <v>19</v>
      </c>
      <c r="F5" s="4" t="s">
        <v>20</v>
      </c>
      <c r="G5" s="4" t="s">
        <v>21</v>
      </c>
      <c r="H5" s="5">
        <v>0</v>
      </c>
    </row>
    <row r="6" spans="1:8" ht="45" x14ac:dyDescent="0.25">
      <c r="A6" s="62" t="s">
        <v>22</v>
      </c>
      <c r="B6" s="4">
        <v>0</v>
      </c>
      <c r="C6" s="4" t="s">
        <v>23</v>
      </c>
      <c r="D6" s="4">
        <v>0</v>
      </c>
      <c r="E6" s="4">
        <v>1</v>
      </c>
      <c r="F6" s="4">
        <v>0</v>
      </c>
      <c r="G6" s="4">
        <v>0</v>
      </c>
      <c r="H6" s="5">
        <v>0</v>
      </c>
    </row>
    <row r="7" spans="1:8" ht="30" x14ac:dyDescent="0.25">
      <c r="A7" s="62" t="s">
        <v>24</v>
      </c>
      <c r="B7" s="4">
        <v>1</v>
      </c>
      <c r="C7" s="4">
        <v>0</v>
      </c>
      <c r="D7" s="4" t="s">
        <v>25</v>
      </c>
      <c r="E7" s="4" t="s">
        <v>19</v>
      </c>
      <c r="F7" s="4">
        <v>0</v>
      </c>
      <c r="G7" s="4" t="s">
        <v>26</v>
      </c>
      <c r="H7" s="5">
        <v>0</v>
      </c>
    </row>
  </sheetData>
  <pageMargins left="0.7" right="0.7" top="0.75" bottom="0.75" header="0.3" footer="0.3"/>
  <pageSetup scale="85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topLeftCell="A10" zoomScale="60" zoomScaleNormal="100" workbookViewId="0">
      <selection activeCell="H29" sqref="H29"/>
    </sheetView>
  </sheetViews>
  <sheetFormatPr defaultRowHeight="15" x14ac:dyDescent="0.25"/>
  <cols>
    <col min="2" max="2" width="18.7109375" customWidth="1"/>
    <col min="5" max="5" width="13.5703125" customWidth="1"/>
    <col min="8" max="8" width="15.140625" customWidth="1"/>
    <col min="12" max="12" width="16.28515625" customWidth="1"/>
  </cols>
  <sheetData>
    <row r="1" spans="1:12" ht="18.75" x14ac:dyDescent="0.3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x14ac:dyDescent="0.25">
      <c r="A2" s="6" t="s">
        <v>27</v>
      </c>
      <c r="B2" s="47" t="s">
        <v>28</v>
      </c>
      <c r="C2" s="47"/>
      <c r="D2" s="47" t="s">
        <v>29</v>
      </c>
      <c r="E2" s="47" t="s">
        <v>30</v>
      </c>
      <c r="F2" s="47"/>
      <c r="G2" s="47" t="s">
        <v>29</v>
      </c>
      <c r="H2" s="47" t="s">
        <v>31</v>
      </c>
      <c r="I2" s="47" t="s">
        <v>32</v>
      </c>
      <c r="J2" s="47" t="s">
        <v>33</v>
      </c>
      <c r="K2" s="47" t="s">
        <v>34</v>
      </c>
      <c r="L2" s="47" t="s">
        <v>35</v>
      </c>
    </row>
    <row r="3" spans="1:12" x14ac:dyDescent="0.25">
      <c r="A3" s="9" t="s">
        <v>53</v>
      </c>
      <c r="B3" s="10">
        <f>VLOOKUP(A3,'[1]Lookup Tables'!$G$2:$H$9,2,FALSE)</f>
        <v>42616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13">
        <v>141</v>
      </c>
      <c r="B4" s="13" t="s">
        <v>15</v>
      </c>
      <c r="C4" s="13"/>
      <c r="D4" s="13" t="s">
        <v>61</v>
      </c>
      <c r="E4" s="13" t="s">
        <v>22</v>
      </c>
      <c r="F4" s="13" t="s">
        <v>65</v>
      </c>
      <c r="G4" s="13" t="s">
        <v>61</v>
      </c>
      <c r="H4" s="13" t="s">
        <v>62</v>
      </c>
      <c r="I4" s="16">
        <v>42616</v>
      </c>
      <c r="J4" s="17" t="s">
        <v>94</v>
      </c>
      <c r="K4" s="17" t="s">
        <v>95</v>
      </c>
      <c r="L4" s="13" t="s">
        <v>86</v>
      </c>
    </row>
    <row r="5" spans="1:12" x14ac:dyDescent="0.25">
      <c r="A5" s="13">
        <v>142</v>
      </c>
      <c r="B5" s="13" t="s">
        <v>9</v>
      </c>
      <c r="C5" s="13" t="s">
        <v>63</v>
      </c>
      <c r="D5" s="13" t="s">
        <v>61</v>
      </c>
      <c r="E5" s="13" t="s">
        <v>67</v>
      </c>
      <c r="F5" s="13" t="s">
        <v>68</v>
      </c>
      <c r="G5" s="13" t="s">
        <v>69</v>
      </c>
      <c r="H5" s="13" t="s">
        <v>70</v>
      </c>
      <c r="I5" s="16">
        <v>42616</v>
      </c>
      <c r="J5" s="17" t="s">
        <v>99</v>
      </c>
      <c r="K5" s="17" t="s">
        <v>100</v>
      </c>
      <c r="L5" s="13" t="s">
        <v>96</v>
      </c>
    </row>
    <row r="6" spans="1:12" x14ac:dyDescent="0.25">
      <c r="A6" s="13">
        <v>143</v>
      </c>
      <c r="B6" s="13" t="s">
        <v>9</v>
      </c>
      <c r="C6" s="13" t="s">
        <v>71</v>
      </c>
      <c r="D6" s="13" t="s">
        <v>69</v>
      </c>
      <c r="E6" s="13" t="s">
        <v>17</v>
      </c>
      <c r="F6" s="13"/>
      <c r="G6" s="13" t="s">
        <v>61</v>
      </c>
      <c r="H6" s="13" t="s">
        <v>70</v>
      </c>
      <c r="I6" s="16">
        <v>42616</v>
      </c>
      <c r="J6" s="17" t="s">
        <v>81</v>
      </c>
      <c r="K6" s="17" t="s">
        <v>111</v>
      </c>
      <c r="L6" s="13" t="s">
        <v>96</v>
      </c>
    </row>
    <row r="7" spans="1:12" x14ac:dyDescent="0.25">
      <c r="A7" s="13">
        <v>144</v>
      </c>
      <c r="B7" s="13" t="s">
        <v>22</v>
      </c>
      <c r="C7" s="13" t="s">
        <v>63</v>
      </c>
      <c r="D7" s="13" t="s">
        <v>61</v>
      </c>
      <c r="E7" s="13" t="s">
        <v>8</v>
      </c>
      <c r="F7" s="32"/>
      <c r="G7" s="13" t="s">
        <v>61</v>
      </c>
      <c r="H7" s="13" t="s">
        <v>62</v>
      </c>
      <c r="I7" s="16">
        <v>42616</v>
      </c>
      <c r="J7" s="17" t="s">
        <v>97</v>
      </c>
      <c r="K7" s="17" t="s">
        <v>98</v>
      </c>
      <c r="L7" s="13" t="s">
        <v>101</v>
      </c>
    </row>
    <row r="9" spans="1:12" ht="18.75" x14ac:dyDescent="0.3">
      <c r="A9" s="70" t="s">
        <v>46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5.75" x14ac:dyDescent="0.25">
      <c r="A10" s="6" t="s">
        <v>27</v>
      </c>
      <c r="B10" s="7" t="s">
        <v>28</v>
      </c>
      <c r="C10" s="8"/>
      <c r="D10" s="7" t="s">
        <v>29</v>
      </c>
      <c r="E10" s="8" t="s">
        <v>30</v>
      </c>
      <c r="F10" s="7"/>
      <c r="G10" s="8" t="s">
        <v>29</v>
      </c>
      <c r="H10" s="7" t="s">
        <v>31</v>
      </c>
      <c r="I10" s="8" t="s">
        <v>32</v>
      </c>
      <c r="J10" s="7" t="s">
        <v>33</v>
      </c>
      <c r="K10" s="8" t="s">
        <v>34</v>
      </c>
      <c r="L10" s="7" t="s">
        <v>35</v>
      </c>
    </row>
    <row r="11" spans="1:12" x14ac:dyDescent="0.25">
      <c r="A11" s="19" t="s">
        <v>53</v>
      </c>
      <c r="B11" s="54">
        <f>VLOOKUP(A11,'[1]Lookup Tables'!$G$2:$H$9,2,FALSE)</f>
        <v>42616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13">
        <v>131</v>
      </c>
      <c r="B12" s="32" t="s">
        <v>67</v>
      </c>
      <c r="C12" s="32" t="s">
        <v>68</v>
      </c>
      <c r="D12" s="32" t="s">
        <v>69</v>
      </c>
      <c r="E12" s="32" t="s">
        <v>74</v>
      </c>
      <c r="F12" s="32" t="s">
        <v>66</v>
      </c>
      <c r="G12" s="32" t="s">
        <v>69</v>
      </c>
      <c r="H12" s="13" t="s">
        <v>62</v>
      </c>
      <c r="I12" s="16">
        <v>42616</v>
      </c>
      <c r="J12" s="17" t="s">
        <v>99</v>
      </c>
      <c r="K12" s="17" t="s">
        <v>100</v>
      </c>
      <c r="L12" s="13" t="s">
        <v>124</v>
      </c>
    </row>
    <row r="13" spans="1:12" x14ac:dyDescent="0.25">
      <c r="A13" s="13">
        <v>132</v>
      </c>
      <c r="B13" s="32" t="s">
        <v>22</v>
      </c>
      <c r="C13" s="32"/>
      <c r="D13" s="32" t="s">
        <v>61</v>
      </c>
      <c r="E13" s="32" t="s">
        <v>74</v>
      </c>
      <c r="F13" s="32" t="s">
        <v>71</v>
      </c>
      <c r="G13" s="32" t="s">
        <v>69</v>
      </c>
      <c r="H13" s="13" t="s">
        <v>70</v>
      </c>
      <c r="I13" s="16">
        <v>42616</v>
      </c>
      <c r="J13" s="17" t="s">
        <v>94</v>
      </c>
      <c r="K13" s="17" t="s">
        <v>95</v>
      </c>
      <c r="L13" s="13" t="s">
        <v>101</v>
      </c>
    </row>
    <row r="14" spans="1:12" x14ac:dyDescent="0.25">
      <c r="A14" s="13">
        <v>133</v>
      </c>
      <c r="B14" s="32" t="s">
        <v>9</v>
      </c>
      <c r="C14" s="32" t="s">
        <v>63</v>
      </c>
      <c r="D14" s="32" t="s">
        <v>61</v>
      </c>
      <c r="E14" s="32" t="s">
        <v>67</v>
      </c>
      <c r="F14" s="32" t="s">
        <v>77</v>
      </c>
      <c r="G14" s="32" t="s">
        <v>61</v>
      </c>
      <c r="H14" s="32" t="s">
        <v>62</v>
      </c>
      <c r="I14" s="16">
        <v>42616</v>
      </c>
      <c r="J14" s="17" t="s">
        <v>97</v>
      </c>
      <c r="K14" s="17" t="s">
        <v>98</v>
      </c>
      <c r="L14" s="13" t="s">
        <v>96</v>
      </c>
    </row>
    <row r="15" spans="1:12" x14ac:dyDescent="0.25">
      <c r="A15" s="13">
        <v>134</v>
      </c>
      <c r="B15" s="32" t="s">
        <v>15</v>
      </c>
      <c r="C15" s="32"/>
      <c r="D15" s="32" t="s">
        <v>61</v>
      </c>
      <c r="E15" s="32" t="s">
        <v>17</v>
      </c>
      <c r="F15" s="32" t="s">
        <v>77</v>
      </c>
      <c r="G15" s="32" t="s">
        <v>61</v>
      </c>
      <c r="H15" s="13" t="s">
        <v>62</v>
      </c>
      <c r="I15" s="16">
        <v>42616</v>
      </c>
      <c r="J15" s="17" t="s">
        <v>81</v>
      </c>
      <c r="K15" s="17" t="s">
        <v>90</v>
      </c>
      <c r="L15" s="13" t="s">
        <v>86</v>
      </c>
    </row>
    <row r="16" spans="1:12" x14ac:dyDescent="0.25">
      <c r="A16" s="13">
        <v>135</v>
      </c>
      <c r="B16" s="32" t="s">
        <v>80</v>
      </c>
      <c r="C16" s="32" t="s">
        <v>73</v>
      </c>
      <c r="D16" s="32" t="s">
        <v>61</v>
      </c>
      <c r="E16" s="32" t="s">
        <v>17</v>
      </c>
      <c r="F16" s="32" t="s">
        <v>121</v>
      </c>
      <c r="G16" s="32" t="s">
        <v>69</v>
      </c>
      <c r="H16" s="32" t="s">
        <v>79</v>
      </c>
      <c r="I16" s="16" t="s">
        <v>79</v>
      </c>
      <c r="J16" s="17" t="s">
        <v>79</v>
      </c>
      <c r="K16" s="17" t="s">
        <v>79</v>
      </c>
      <c r="L16" s="13" t="s">
        <v>79</v>
      </c>
    </row>
    <row r="18" spans="1:12" ht="18.75" x14ac:dyDescent="0.3">
      <c r="A18" s="69" t="s">
        <v>45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32.25" customHeight="1" x14ac:dyDescent="0.25">
      <c r="A19" s="6" t="s">
        <v>27</v>
      </c>
      <c r="B19" s="47" t="s">
        <v>28</v>
      </c>
      <c r="C19" s="47"/>
      <c r="D19" s="47" t="s">
        <v>29</v>
      </c>
      <c r="E19" s="47" t="s">
        <v>30</v>
      </c>
      <c r="F19" s="47"/>
      <c r="G19" s="47" t="s">
        <v>29</v>
      </c>
      <c r="H19" s="55" t="s">
        <v>122</v>
      </c>
      <c r="I19" s="47" t="s">
        <v>32</v>
      </c>
      <c r="J19" s="47" t="s">
        <v>33</v>
      </c>
      <c r="K19" s="47" t="s">
        <v>34</v>
      </c>
      <c r="L19" s="47" t="s">
        <v>35</v>
      </c>
    </row>
    <row r="20" spans="1:12" x14ac:dyDescent="0.25">
      <c r="A20" s="9" t="s">
        <v>53</v>
      </c>
      <c r="B20" s="10">
        <f>VLOOKUP(A20,'[1]Lookup Tables'!$G$2:$H$9,2,FALSE)</f>
        <v>42616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25">
      <c r="A21" s="13">
        <v>121</v>
      </c>
      <c r="B21" s="13" t="s">
        <v>24</v>
      </c>
      <c r="C21" s="13" t="s">
        <v>77</v>
      </c>
      <c r="D21" s="13" t="s">
        <v>61</v>
      </c>
      <c r="E21" s="13" t="s">
        <v>15</v>
      </c>
      <c r="F21" s="13" t="s">
        <v>68</v>
      </c>
      <c r="G21" s="13" t="s">
        <v>69</v>
      </c>
      <c r="H21" s="15" t="s">
        <v>70</v>
      </c>
      <c r="I21" s="16">
        <v>42616</v>
      </c>
      <c r="J21" s="17" t="s">
        <v>94</v>
      </c>
      <c r="K21" s="17" t="s">
        <v>95</v>
      </c>
      <c r="L21" s="13" t="s">
        <v>102</v>
      </c>
    </row>
    <row r="22" spans="1:12" x14ac:dyDescent="0.25">
      <c r="A22" s="13">
        <v>122</v>
      </c>
      <c r="B22" s="13" t="s">
        <v>17</v>
      </c>
      <c r="C22" s="13" t="s">
        <v>77</v>
      </c>
      <c r="D22" s="13" t="s">
        <v>69</v>
      </c>
      <c r="E22" s="13" t="s">
        <v>9</v>
      </c>
      <c r="F22" s="13" t="s">
        <v>66</v>
      </c>
      <c r="G22" s="13" t="s">
        <v>61</v>
      </c>
      <c r="H22" s="15" t="s">
        <v>70</v>
      </c>
      <c r="I22" s="16">
        <v>42616</v>
      </c>
      <c r="J22" s="17" t="s">
        <v>82</v>
      </c>
      <c r="K22" s="17" t="s">
        <v>83</v>
      </c>
      <c r="L22" s="13" t="s">
        <v>110</v>
      </c>
    </row>
    <row r="23" spans="1:12" x14ac:dyDescent="0.25">
      <c r="A23" s="13">
        <v>123</v>
      </c>
      <c r="B23" s="13" t="s">
        <v>24</v>
      </c>
      <c r="C23" s="13" t="s">
        <v>63</v>
      </c>
      <c r="D23" s="13" t="s">
        <v>61</v>
      </c>
      <c r="E23" s="13" t="s">
        <v>15</v>
      </c>
      <c r="F23" s="13" t="s">
        <v>71</v>
      </c>
      <c r="G23" s="13" t="s">
        <v>69</v>
      </c>
      <c r="H23" s="15" t="s">
        <v>70</v>
      </c>
      <c r="I23" s="16">
        <v>42616</v>
      </c>
      <c r="J23" s="17" t="s">
        <v>97</v>
      </c>
      <c r="K23" s="17" t="s">
        <v>98</v>
      </c>
      <c r="L23" s="13" t="s">
        <v>124</v>
      </c>
    </row>
    <row r="24" spans="1:12" x14ac:dyDescent="0.25">
      <c r="A24" s="13">
        <v>124</v>
      </c>
      <c r="B24" s="13" t="s">
        <v>9</v>
      </c>
      <c r="C24" s="13" t="s">
        <v>63</v>
      </c>
      <c r="D24" s="13" t="s">
        <v>61</v>
      </c>
      <c r="E24" s="13" t="s">
        <v>9</v>
      </c>
      <c r="F24" s="13" t="s">
        <v>71</v>
      </c>
      <c r="G24" s="13" t="s">
        <v>69</v>
      </c>
      <c r="H24" s="15" t="s">
        <v>70</v>
      </c>
      <c r="I24" s="16">
        <v>42616</v>
      </c>
      <c r="J24" s="17" t="s">
        <v>94</v>
      </c>
      <c r="K24" s="17" t="s">
        <v>95</v>
      </c>
      <c r="L24" s="13" t="s">
        <v>96</v>
      </c>
    </row>
    <row r="25" spans="1:12" x14ac:dyDescent="0.25">
      <c r="A25" s="13">
        <v>125</v>
      </c>
      <c r="B25" s="13" t="s">
        <v>17</v>
      </c>
      <c r="C25" s="13" t="s">
        <v>63</v>
      </c>
      <c r="D25" s="13" t="s">
        <v>61</v>
      </c>
      <c r="E25" s="13" t="s">
        <v>15</v>
      </c>
      <c r="F25" s="13" t="s">
        <v>63</v>
      </c>
      <c r="G25" s="13" t="s">
        <v>61</v>
      </c>
      <c r="H25" s="15" t="s">
        <v>70</v>
      </c>
      <c r="I25" s="16">
        <v>42616</v>
      </c>
      <c r="J25" s="17" t="s">
        <v>84</v>
      </c>
      <c r="K25" s="17" t="s">
        <v>85</v>
      </c>
      <c r="L25" s="13" t="s">
        <v>110</v>
      </c>
    </row>
    <row r="26" spans="1:12" x14ac:dyDescent="0.25">
      <c r="A26" s="13">
        <v>126</v>
      </c>
      <c r="B26" s="13" t="s">
        <v>80</v>
      </c>
      <c r="C26" s="13"/>
      <c r="D26" s="13" t="s">
        <v>61</v>
      </c>
      <c r="E26" s="13" t="s">
        <v>8</v>
      </c>
      <c r="F26" s="13"/>
      <c r="G26" s="13"/>
      <c r="H26" s="15" t="s">
        <v>79</v>
      </c>
      <c r="I26" s="15" t="s">
        <v>79</v>
      </c>
      <c r="J26" s="15" t="s">
        <v>79</v>
      </c>
      <c r="K26" s="15" t="s">
        <v>79</v>
      </c>
      <c r="L26" s="15" t="s">
        <v>79</v>
      </c>
    </row>
  </sheetData>
  <mergeCells count="3">
    <mergeCell ref="A1:L1"/>
    <mergeCell ref="A9:L9"/>
    <mergeCell ref="A18:L18"/>
  </mergeCells>
  <hyperlinks>
    <hyperlink ref="D2" r:id="rId1" display="D1/D@"/>
    <hyperlink ref="G2" r:id="rId2" display="D1/D@"/>
    <hyperlink ref="D10" r:id="rId3" display="D1/D@"/>
    <hyperlink ref="G10" r:id="rId4" display="D1/D@"/>
    <hyperlink ref="D19" r:id="rId5" display="D1/D@"/>
    <hyperlink ref="G19" r:id="rId6" display="D1/D@"/>
  </hyperlinks>
  <pageMargins left="0.7" right="0.7" top="0.75" bottom="0.75" header="0.3" footer="0.3"/>
  <pageSetup scale="84" fitToHeight="0" orientation="landscape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K23" sqref="K23"/>
    </sheetView>
  </sheetViews>
  <sheetFormatPr defaultRowHeight="15" x14ac:dyDescent="0.25"/>
  <cols>
    <col min="1" max="1" width="11.28515625" customWidth="1"/>
    <col min="3" max="3" width="17.140625" customWidth="1"/>
    <col min="4" max="4" width="14.140625" customWidth="1"/>
    <col min="5" max="5" width="18.5703125" customWidth="1"/>
    <col min="6" max="6" width="10.28515625" customWidth="1"/>
    <col min="10" max="10" width="18.28515625" customWidth="1"/>
  </cols>
  <sheetData>
    <row r="1" spans="1:13" x14ac:dyDescent="0.25">
      <c r="A1" s="49" t="s">
        <v>32</v>
      </c>
      <c r="B1" s="49" t="s">
        <v>112</v>
      </c>
      <c r="C1" s="72" t="s">
        <v>28</v>
      </c>
      <c r="D1" s="73"/>
      <c r="E1" s="72" t="s">
        <v>118</v>
      </c>
      <c r="F1" s="73"/>
      <c r="G1" s="49" t="s">
        <v>113</v>
      </c>
      <c r="H1" s="72" t="s">
        <v>114</v>
      </c>
      <c r="I1" s="73"/>
      <c r="J1" s="49" t="s">
        <v>119</v>
      </c>
      <c r="K1" s="49" t="s">
        <v>115</v>
      </c>
      <c r="L1" s="49" t="s">
        <v>116</v>
      </c>
      <c r="M1" s="49" t="s">
        <v>117</v>
      </c>
    </row>
    <row r="2" spans="1:13" x14ac:dyDescent="0.25">
      <c r="A2" s="74" t="s">
        <v>120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3"/>
    </row>
    <row r="3" spans="1:13" x14ac:dyDescent="0.25">
      <c r="A3" s="16">
        <f>PW!I4</f>
        <v>42616</v>
      </c>
      <c r="B3" s="13" t="str">
        <f>PW!J4</f>
        <v>12:00PM</v>
      </c>
      <c r="C3" s="13" t="str">
        <f>PW!B4</f>
        <v>Southwest Austin</v>
      </c>
      <c r="D3" s="13"/>
      <c r="E3" s="13" t="str">
        <f>PW!E4</f>
        <v>West Austin</v>
      </c>
      <c r="F3" s="13" t="str">
        <f>PW!F4</f>
        <v>Maroon</v>
      </c>
      <c r="G3" s="13" t="str">
        <f>PW!A1</f>
        <v>PW</v>
      </c>
      <c r="H3" s="13" t="str">
        <f>PW!D4</f>
        <v>D2</v>
      </c>
      <c r="I3" s="13" t="str">
        <f>PW!G4</f>
        <v>D2</v>
      </c>
      <c r="J3" s="13" t="str">
        <f>PW!L4</f>
        <v>Burger Annex</v>
      </c>
      <c r="K3" s="13"/>
      <c r="L3" s="13"/>
      <c r="M3" s="13"/>
    </row>
    <row r="4" spans="1:13" x14ac:dyDescent="0.25">
      <c r="A4" s="16">
        <f>JPW!I7</f>
        <v>42616</v>
      </c>
      <c r="B4" s="13" t="str">
        <f>JPW!J7</f>
        <v>10:00AM</v>
      </c>
      <c r="C4" s="13" t="str">
        <f>JPW!B7</f>
        <v>Southwest Austin</v>
      </c>
      <c r="D4" s="13"/>
      <c r="E4" s="13" t="str">
        <f>JPW!E6</f>
        <v xml:space="preserve">Westlake </v>
      </c>
      <c r="F4" s="13" t="str">
        <f>JPW!F6</f>
        <v>Blue</v>
      </c>
      <c r="G4" s="13" t="s">
        <v>46</v>
      </c>
      <c r="H4" s="13" t="str">
        <f>JPW!D7</f>
        <v>D2</v>
      </c>
      <c r="I4" s="13" t="str">
        <f>JPW!G6</f>
        <v>D2</v>
      </c>
      <c r="J4" s="13" t="str">
        <f>JPW!L7</f>
        <v>Burger Annex</v>
      </c>
      <c r="K4" s="13"/>
      <c r="L4" s="13"/>
      <c r="M4" s="13"/>
    </row>
    <row r="5" spans="1:13" x14ac:dyDescent="0.25">
      <c r="A5" s="16">
        <f>PW!I7</f>
        <v>42616</v>
      </c>
      <c r="B5" s="13" t="str">
        <f>PW!J7</f>
        <v>2:00PM</v>
      </c>
      <c r="C5" s="13" t="str">
        <f>PW!B7</f>
        <v>West Austin</v>
      </c>
      <c r="D5" s="13" t="str">
        <f>PW!C7</f>
        <v>White</v>
      </c>
      <c r="E5" s="13" t="str">
        <f>PW!E7</f>
        <v>Fort Hood</v>
      </c>
      <c r="F5" s="13"/>
      <c r="G5" s="13" t="s">
        <v>47</v>
      </c>
      <c r="H5" s="13" t="str">
        <f>PW!D7</f>
        <v>D2</v>
      </c>
      <c r="I5" s="13" t="str">
        <f>PW!G7</f>
        <v>D2</v>
      </c>
      <c r="J5" s="13" t="str">
        <f>PW!L7</f>
        <v>House Park</v>
      </c>
      <c r="K5" s="13"/>
      <c r="L5" s="13"/>
      <c r="M5" s="13"/>
    </row>
    <row r="6" spans="1:13" x14ac:dyDescent="0.25">
      <c r="A6" s="16">
        <f>JPW!I5</f>
        <v>42616</v>
      </c>
      <c r="B6" s="13" t="str">
        <f>JPW!J5</f>
        <v>12:00PM</v>
      </c>
      <c r="C6" s="13" t="str">
        <f>JPW!B5</f>
        <v>West Austin</v>
      </c>
      <c r="D6" s="13"/>
      <c r="E6" s="13" t="str">
        <f>JPW!E5</f>
        <v xml:space="preserve">Four Points </v>
      </c>
      <c r="F6" s="13" t="str">
        <f>JPW!F5</f>
        <v>Black</v>
      </c>
      <c r="G6" s="13" t="s">
        <v>46</v>
      </c>
      <c r="H6" s="13" t="str">
        <f>JPW!D5</f>
        <v>D2</v>
      </c>
      <c r="I6" s="13" t="str">
        <f>JPW!G5</f>
        <v>D1</v>
      </c>
      <c r="J6" s="13" t="str">
        <f>JPW!L5</f>
        <v>House Park</v>
      </c>
      <c r="K6" s="13"/>
      <c r="L6" s="13"/>
      <c r="M6" s="13"/>
    </row>
    <row r="7" spans="1:13" x14ac:dyDescent="0.25">
      <c r="A7" s="16">
        <f>PW!I5</f>
        <v>42616</v>
      </c>
      <c r="B7" s="13" t="str">
        <f>PW!J5</f>
        <v>4:00PM</v>
      </c>
      <c r="C7" s="13" t="str">
        <f>PW!B5</f>
        <v>Four Points</v>
      </c>
      <c r="D7" s="13" t="str">
        <f>PW!C5</f>
        <v>White</v>
      </c>
      <c r="E7" s="13" t="str">
        <f>PW!E5</f>
        <v xml:space="preserve">Westlake </v>
      </c>
      <c r="F7" s="13" t="str">
        <f>PW!F5</f>
        <v>Red</v>
      </c>
      <c r="G7" s="13" t="s">
        <v>47</v>
      </c>
      <c r="H7" s="13" t="str">
        <f>PW!D5</f>
        <v>D2</v>
      </c>
      <c r="I7" s="13" t="str">
        <f>PW!G5</f>
        <v>D1</v>
      </c>
      <c r="J7" s="13" t="str">
        <f>PW!L5</f>
        <v>Monroe Stadium</v>
      </c>
      <c r="K7" s="13"/>
      <c r="L7" s="13"/>
      <c r="M7" s="13"/>
    </row>
    <row r="8" spans="1:13" x14ac:dyDescent="0.25">
      <c r="A8" s="16">
        <f>PW!I6</f>
        <v>42616</v>
      </c>
      <c r="B8" s="13" t="str">
        <f>PW!J6</f>
        <v>10:00AM</v>
      </c>
      <c r="C8" s="13" t="str">
        <f>PW!B6</f>
        <v>Four Points</v>
      </c>
      <c r="D8" s="13" t="str">
        <f>PW!C6</f>
        <v>Black</v>
      </c>
      <c r="E8" s="13" t="str">
        <f>PW!E6</f>
        <v>Trojans</v>
      </c>
      <c r="F8" s="13"/>
      <c r="G8" s="13" t="s">
        <v>47</v>
      </c>
      <c r="H8" s="13" t="str">
        <f>PW!D6</f>
        <v>D1</v>
      </c>
      <c r="I8" s="13" t="str">
        <f>PW!G6</f>
        <v>D2</v>
      </c>
      <c r="J8" s="13" t="str">
        <f>PW!L6</f>
        <v>Monroe Stadium</v>
      </c>
      <c r="K8" s="13"/>
      <c r="L8" s="13"/>
      <c r="M8" s="13"/>
    </row>
    <row r="9" spans="1:13" x14ac:dyDescent="0.25">
      <c r="A9" s="16">
        <f>JPW!I6</f>
        <v>42616</v>
      </c>
      <c r="B9" s="13" t="str">
        <f>JPW!J6</f>
        <v>2:00PM</v>
      </c>
      <c r="C9" s="13" t="str">
        <f>JPW!B6</f>
        <v>Four Points</v>
      </c>
      <c r="D9" s="13" t="str">
        <f>JPW!C6</f>
        <v>White</v>
      </c>
      <c r="E9" s="13" t="str">
        <f>JPW!E7</f>
        <v>Trojans</v>
      </c>
      <c r="F9" s="13" t="str">
        <f>JPW!F7</f>
        <v>Blue</v>
      </c>
      <c r="G9" s="13" t="s">
        <v>46</v>
      </c>
      <c r="H9" s="13" t="str">
        <f>JPW!D6</f>
        <v>D2</v>
      </c>
      <c r="I9" s="13" t="str">
        <f>JPW!G7</f>
        <v>D2</v>
      </c>
      <c r="J9" s="13" t="str">
        <f>JPW!L6</f>
        <v>Monroe Stadium</v>
      </c>
      <c r="K9" s="13"/>
      <c r="L9" s="13"/>
      <c r="M9" s="13"/>
    </row>
    <row r="10" spans="1:13" x14ac:dyDescent="0.25">
      <c r="A10" s="16">
        <f>MM!I7</f>
        <v>42616</v>
      </c>
      <c r="B10" s="13" t="str">
        <f>MM!J7</f>
        <v>12:00PM</v>
      </c>
      <c r="C10" s="13" t="str">
        <f>MM!B7</f>
        <v>Four Points</v>
      </c>
      <c r="D10" s="13" t="str">
        <f>MM!C7</f>
        <v>White</v>
      </c>
      <c r="E10" s="13" t="str">
        <f>MM!E7</f>
        <v>Four Points</v>
      </c>
      <c r="F10" s="13" t="str">
        <f>MM!F7</f>
        <v>Black</v>
      </c>
      <c r="G10" s="13" t="s">
        <v>45</v>
      </c>
      <c r="H10" s="13" t="str">
        <f>MM!D7</f>
        <v>D2</v>
      </c>
      <c r="I10" s="13" t="str">
        <f>MM!G7</f>
        <v>D1</v>
      </c>
      <c r="J10" s="13" t="str">
        <f>MM!L7</f>
        <v>Monroe Stadium</v>
      </c>
      <c r="K10" s="13"/>
      <c r="L10" s="13"/>
      <c r="M10" s="13"/>
    </row>
    <row r="11" spans="1:13" x14ac:dyDescent="0.25">
      <c r="A11" s="16">
        <f>MM!I5</f>
        <v>42616</v>
      </c>
      <c r="B11" s="13" t="str">
        <f>MM!J5</f>
        <v>9:00AM</v>
      </c>
      <c r="C11" s="13" t="str">
        <f>MM!B5</f>
        <v>Trojans</v>
      </c>
      <c r="D11" s="13" t="str">
        <f>MM!C5</f>
        <v>Blue</v>
      </c>
      <c r="E11" s="13" t="str">
        <f>MM!E5</f>
        <v>Four Points</v>
      </c>
      <c r="F11" s="13" t="str">
        <f>MM!F5</f>
        <v>Silver</v>
      </c>
      <c r="G11" s="13" t="s">
        <v>45</v>
      </c>
      <c r="H11" s="13" t="str">
        <f>MM!D5</f>
        <v>D1</v>
      </c>
      <c r="I11" s="13" t="str">
        <f>MM!G5</f>
        <v>D2</v>
      </c>
      <c r="J11" s="13" t="str">
        <f>MM!L5</f>
        <v>Murchison MS</v>
      </c>
      <c r="K11" s="13"/>
      <c r="L11" s="13"/>
      <c r="M11" s="13"/>
    </row>
    <row r="12" spans="1:13" x14ac:dyDescent="0.25">
      <c r="A12" s="16">
        <f>MM!I8</f>
        <v>42616</v>
      </c>
      <c r="B12" s="13" t="str">
        <f>MM!J8</f>
        <v>11:00AM</v>
      </c>
      <c r="C12" s="13" t="str">
        <f>MM!B8</f>
        <v>Trojans</v>
      </c>
      <c r="D12" s="13" t="str">
        <f>MM!C8</f>
        <v>White</v>
      </c>
      <c r="E12" s="13" t="str">
        <f>MM!E8</f>
        <v>Southwest Austin</v>
      </c>
      <c r="F12" s="13" t="str">
        <f>MM!F8</f>
        <v>White</v>
      </c>
      <c r="G12" s="13" t="s">
        <v>45</v>
      </c>
      <c r="H12" s="13" t="str">
        <f>MM!D8</f>
        <v>D2</v>
      </c>
      <c r="I12" s="13" t="str">
        <f>MM!G8</f>
        <v>D2</v>
      </c>
      <c r="J12" s="13" t="str">
        <f>MM!L8</f>
        <v>Murchison MS</v>
      </c>
      <c r="K12" s="13"/>
      <c r="L12" s="13"/>
      <c r="M12" s="13"/>
    </row>
    <row r="13" spans="1:13" x14ac:dyDescent="0.25">
      <c r="A13" s="16">
        <f>JPW!I4</f>
        <v>42616</v>
      </c>
      <c r="B13" s="13" t="str">
        <f>JPW!J4</f>
        <v>4:00PM</v>
      </c>
      <c r="C13" s="13" t="str">
        <f>JPW!B4</f>
        <v xml:space="preserve">Westlake </v>
      </c>
      <c r="D13" s="13" t="str">
        <f>JPW!C4</f>
        <v>Red</v>
      </c>
      <c r="E13" s="13" t="str">
        <f>JPW!E4</f>
        <v xml:space="preserve">Four Points </v>
      </c>
      <c r="F13" s="13" t="str">
        <f>JPW!F4</f>
        <v>Silver</v>
      </c>
      <c r="G13" s="13" t="str">
        <f>JPW!A1</f>
        <v>JPW</v>
      </c>
      <c r="H13" s="13" t="str">
        <f>JPW!D4</f>
        <v>D1</v>
      </c>
      <c r="I13" s="13" t="str">
        <f>JPW!G4</f>
        <v>D1</v>
      </c>
      <c r="J13" s="13" t="str">
        <f>JPW!L4</f>
        <v>Westlake HS Stadium</v>
      </c>
      <c r="K13" s="13"/>
      <c r="L13" s="13"/>
      <c r="M13" s="13"/>
    </row>
    <row r="14" spans="1:13" x14ac:dyDescent="0.25">
      <c r="A14" s="16">
        <f>MM!I4</f>
        <v>42616</v>
      </c>
      <c r="B14" s="13" t="str">
        <f>MM!J4</f>
        <v>12:00PM</v>
      </c>
      <c r="C14" s="13" t="str">
        <f>MM!B4</f>
        <v>Westlake</v>
      </c>
      <c r="D14" s="13" t="str">
        <f>MM!C4</f>
        <v>Blue</v>
      </c>
      <c r="E14" s="13" t="str">
        <f>MM!E4</f>
        <v>Southwest Austin</v>
      </c>
      <c r="F14" s="13" t="str">
        <f>MM!F4</f>
        <v>Red</v>
      </c>
      <c r="G14" s="13" t="str">
        <f>MM!A1</f>
        <v>MM</v>
      </c>
      <c r="H14" s="13" t="str">
        <f>MM!D4</f>
        <v>D2</v>
      </c>
      <c r="I14" s="13" t="str">
        <f>MM!G4</f>
        <v>D1</v>
      </c>
      <c r="J14" s="13" t="str">
        <f>MM!L4</f>
        <v>WHS Stadium</v>
      </c>
      <c r="K14" s="13"/>
      <c r="L14" s="13"/>
      <c r="M14" s="13"/>
    </row>
    <row r="15" spans="1:13" x14ac:dyDescent="0.25">
      <c r="A15" s="16">
        <f>MM!I6</f>
        <v>42616</v>
      </c>
      <c r="B15" s="13" t="str">
        <f>MM!J6</f>
        <v>2:00PM</v>
      </c>
      <c r="C15" s="13" t="str">
        <f>MM!B6</f>
        <v>Westlake</v>
      </c>
      <c r="D15" s="13" t="str">
        <f>MM!C6</f>
        <v>White</v>
      </c>
      <c r="E15" s="13" t="str">
        <f>MM!E6</f>
        <v>Southwest Austin</v>
      </c>
      <c r="F15" s="13" t="str">
        <f>MM!F6</f>
        <v>Black</v>
      </c>
      <c r="G15" s="13" t="s">
        <v>45</v>
      </c>
      <c r="H15" s="13" t="str">
        <f>MM!D6</f>
        <v>D2</v>
      </c>
      <c r="I15" s="13" t="str">
        <f>MM!G6</f>
        <v>D1</v>
      </c>
      <c r="J15" s="13" t="str">
        <f>MM!L6</f>
        <v>Westlake HS Stadium</v>
      </c>
      <c r="K15" s="13"/>
      <c r="L15" s="13"/>
      <c r="M15" s="13"/>
    </row>
  </sheetData>
  <sortState ref="A3:M15">
    <sortCondition ref="J3:J15"/>
  </sortState>
  <mergeCells count="4">
    <mergeCell ref="H1:I1"/>
    <mergeCell ref="C1:D1"/>
    <mergeCell ref="E1:F1"/>
    <mergeCell ref="A2:M2"/>
  </mergeCells>
  <pageMargins left="0.7" right="0.7" top="0.75" bottom="0.75" header="0.3" footer="0.3"/>
  <pageSetup scale="7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A7" sqref="A7:L7"/>
    </sheetView>
  </sheetViews>
  <sheetFormatPr defaultRowHeight="15" x14ac:dyDescent="0.25"/>
  <cols>
    <col min="2" max="2" width="18.42578125" customWidth="1"/>
    <col min="5" max="5" width="19.7109375" customWidth="1"/>
    <col min="8" max="8" width="16.85546875" customWidth="1"/>
    <col min="9" max="9" width="10.7109375" bestFit="1" customWidth="1"/>
    <col min="12" max="12" width="19.85546875" customWidth="1"/>
  </cols>
  <sheetData>
    <row r="1" spans="1:12" ht="18.75" x14ac:dyDescent="0.3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 x14ac:dyDescent="0.25">
      <c r="A2" s="6" t="s">
        <v>27</v>
      </c>
      <c r="B2" s="7" t="s">
        <v>28</v>
      </c>
      <c r="C2" s="8"/>
      <c r="D2" s="7" t="s">
        <v>29</v>
      </c>
      <c r="E2" s="8" t="s">
        <v>30</v>
      </c>
      <c r="F2" s="7"/>
      <c r="G2" s="8" t="s">
        <v>29</v>
      </c>
      <c r="H2" s="7" t="s">
        <v>31</v>
      </c>
      <c r="I2" s="8" t="s">
        <v>32</v>
      </c>
      <c r="J2" s="7" t="s">
        <v>33</v>
      </c>
      <c r="K2" s="8" t="s">
        <v>34</v>
      </c>
      <c r="L2" s="7" t="s">
        <v>35</v>
      </c>
    </row>
    <row r="3" spans="1:12" x14ac:dyDescent="0.25">
      <c r="A3" s="19" t="s">
        <v>53</v>
      </c>
      <c r="B3" s="54">
        <f>VLOOKUP(A3,'[1]Lookup Tables'!$G$2:$H$9,2,FALSE)</f>
        <v>42616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3">
        <v>131</v>
      </c>
      <c r="B4" s="32" t="s">
        <v>67</v>
      </c>
      <c r="C4" s="32" t="s">
        <v>68</v>
      </c>
      <c r="D4" s="32" t="s">
        <v>69</v>
      </c>
      <c r="E4" s="32" t="s">
        <v>74</v>
      </c>
      <c r="F4" s="32" t="s">
        <v>66</v>
      </c>
      <c r="G4" s="32" t="s">
        <v>69</v>
      </c>
      <c r="H4" s="13" t="s">
        <v>62</v>
      </c>
      <c r="I4" s="16">
        <v>42616</v>
      </c>
      <c r="J4" s="17" t="s">
        <v>99</v>
      </c>
      <c r="K4" s="17" t="s">
        <v>100</v>
      </c>
      <c r="L4" s="13" t="s">
        <v>124</v>
      </c>
    </row>
    <row r="5" spans="1:12" x14ac:dyDescent="0.25">
      <c r="A5" s="13">
        <v>132</v>
      </c>
      <c r="B5" s="32" t="s">
        <v>22</v>
      </c>
      <c r="C5" s="32"/>
      <c r="D5" s="32" t="s">
        <v>61</v>
      </c>
      <c r="E5" s="32" t="s">
        <v>74</v>
      </c>
      <c r="F5" s="32" t="s">
        <v>71</v>
      </c>
      <c r="G5" s="32" t="s">
        <v>69</v>
      </c>
      <c r="H5" s="13" t="s">
        <v>70</v>
      </c>
      <c r="I5" s="16">
        <v>42616</v>
      </c>
      <c r="J5" s="17" t="s">
        <v>94</v>
      </c>
      <c r="K5" s="17" t="s">
        <v>95</v>
      </c>
      <c r="L5" s="13" t="s">
        <v>101</v>
      </c>
    </row>
    <row r="6" spans="1:12" x14ac:dyDescent="0.25">
      <c r="A6" s="13">
        <v>133</v>
      </c>
      <c r="B6" s="32" t="s">
        <v>9</v>
      </c>
      <c r="C6" s="32" t="s">
        <v>63</v>
      </c>
      <c r="D6" s="32" t="s">
        <v>61</v>
      </c>
      <c r="E6" s="32" t="s">
        <v>67</v>
      </c>
      <c r="F6" s="32" t="s">
        <v>77</v>
      </c>
      <c r="G6" s="32" t="s">
        <v>61</v>
      </c>
      <c r="H6" s="32" t="s">
        <v>62</v>
      </c>
      <c r="I6" s="16">
        <v>42616</v>
      </c>
      <c r="J6" s="17" t="s">
        <v>97</v>
      </c>
      <c r="K6" s="17" t="s">
        <v>98</v>
      </c>
      <c r="L6" s="13" t="s">
        <v>96</v>
      </c>
    </row>
    <row r="7" spans="1:12" x14ac:dyDescent="0.25">
      <c r="A7" s="13">
        <v>134</v>
      </c>
      <c r="B7" s="32" t="s">
        <v>15</v>
      </c>
      <c r="C7" s="32"/>
      <c r="D7" s="32" t="s">
        <v>61</v>
      </c>
      <c r="E7" s="32" t="s">
        <v>17</v>
      </c>
      <c r="F7" s="32" t="s">
        <v>77</v>
      </c>
      <c r="G7" s="32" t="s">
        <v>61</v>
      </c>
      <c r="H7" s="13" t="s">
        <v>62</v>
      </c>
      <c r="I7" s="16">
        <v>42616</v>
      </c>
      <c r="J7" s="17" t="s">
        <v>81</v>
      </c>
      <c r="K7" s="17" t="s">
        <v>90</v>
      </c>
      <c r="L7" s="13" t="s">
        <v>86</v>
      </c>
    </row>
    <row r="8" spans="1:12" x14ac:dyDescent="0.25">
      <c r="A8" s="13">
        <v>135</v>
      </c>
      <c r="B8" s="32" t="s">
        <v>80</v>
      </c>
      <c r="C8" s="32" t="s">
        <v>73</v>
      </c>
      <c r="D8" s="32" t="s">
        <v>61</v>
      </c>
      <c r="E8" s="32" t="s">
        <v>17</v>
      </c>
      <c r="F8" s="32" t="s">
        <v>121</v>
      </c>
      <c r="G8" s="32" t="s">
        <v>69</v>
      </c>
      <c r="H8" s="32" t="s">
        <v>79</v>
      </c>
      <c r="I8" s="16" t="s">
        <v>79</v>
      </c>
      <c r="J8" s="17" t="s">
        <v>79</v>
      </c>
      <c r="K8" s="17" t="s">
        <v>79</v>
      </c>
      <c r="L8" s="13" t="s">
        <v>79</v>
      </c>
    </row>
    <row r="9" spans="1:12" x14ac:dyDescent="0.25">
      <c r="A9" s="19" t="s">
        <v>54</v>
      </c>
      <c r="B9" s="54">
        <v>42623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5">
      <c r="A10" s="13">
        <v>231</v>
      </c>
      <c r="B10" s="32" t="s">
        <v>17</v>
      </c>
      <c r="C10" s="32" t="s">
        <v>63</v>
      </c>
      <c r="D10" s="32" t="s">
        <v>69</v>
      </c>
      <c r="E10" s="32" t="s">
        <v>67</v>
      </c>
      <c r="F10" s="32" t="s">
        <v>68</v>
      </c>
      <c r="G10" s="32" t="s">
        <v>69</v>
      </c>
      <c r="H10" s="13" t="s">
        <v>62</v>
      </c>
      <c r="I10" s="16">
        <v>42623</v>
      </c>
      <c r="J10" s="17" t="s">
        <v>87</v>
      </c>
      <c r="K10" s="17" t="s">
        <v>88</v>
      </c>
      <c r="L10" s="13" t="s">
        <v>110</v>
      </c>
    </row>
    <row r="11" spans="1:12" x14ac:dyDescent="0.25">
      <c r="A11" s="13">
        <v>232</v>
      </c>
      <c r="B11" s="32" t="s">
        <v>74</v>
      </c>
      <c r="C11" s="32" t="s">
        <v>66</v>
      </c>
      <c r="D11" s="32" t="s">
        <v>69</v>
      </c>
      <c r="E11" s="32" t="s">
        <v>74</v>
      </c>
      <c r="F11" s="32" t="s">
        <v>71</v>
      </c>
      <c r="G11" s="32" t="s">
        <v>69</v>
      </c>
      <c r="H11" s="13" t="s">
        <v>62</v>
      </c>
      <c r="I11" s="16">
        <v>42623</v>
      </c>
      <c r="J11" s="17" t="s">
        <v>97</v>
      </c>
      <c r="K11" s="17" t="s">
        <v>98</v>
      </c>
      <c r="L11" s="13" t="s">
        <v>96</v>
      </c>
    </row>
    <row r="12" spans="1:12" x14ac:dyDescent="0.25">
      <c r="A12" s="13">
        <v>233</v>
      </c>
      <c r="B12" s="32" t="s">
        <v>17</v>
      </c>
      <c r="C12" s="32" t="s">
        <v>77</v>
      </c>
      <c r="D12" s="32" t="s">
        <v>61</v>
      </c>
      <c r="E12" s="32" t="s">
        <v>67</v>
      </c>
      <c r="F12" s="32" t="s">
        <v>77</v>
      </c>
      <c r="G12" s="32" t="s">
        <v>61</v>
      </c>
      <c r="H12" s="13" t="s">
        <v>62</v>
      </c>
      <c r="I12" s="16">
        <v>42623</v>
      </c>
      <c r="J12" s="17" t="s">
        <v>84</v>
      </c>
      <c r="K12" s="17" t="s">
        <v>85</v>
      </c>
      <c r="L12" s="13" t="s">
        <v>110</v>
      </c>
    </row>
    <row r="13" spans="1:12" x14ac:dyDescent="0.25">
      <c r="A13" s="13">
        <v>234</v>
      </c>
      <c r="B13" s="32" t="s">
        <v>9</v>
      </c>
      <c r="C13" s="32" t="s">
        <v>63</v>
      </c>
      <c r="D13" s="32" t="s">
        <v>61</v>
      </c>
      <c r="E13" s="32" t="s">
        <v>22</v>
      </c>
      <c r="F13" s="32"/>
      <c r="G13" s="32" t="s">
        <v>61</v>
      </c>
      <c r="H13" s="13" t="s">
        <v>62</v>
      </c>
      <c r="I13" s="16">
        <v>42623</v>
      </c>
      <c r="J13" s="17" t="s">
        <v>94</v>
      </c>
      <c r="K13" s="17" t="s">
        <v>95</v>
      </c>
      <c r="L13" s="13" t="s">
        <v>96</v>
      </c>
    </row>
    <row r="14" spans="1:12" x14ac:dyDescent="0.25">
      <c r="A14" s="13">
        <v>235</v>
      </c>
      <c r="B14" s="32" t="s">
        <v>80</v>
      </c>
      <c r="C14" s="32"/>
      <c r="D14" s="32"/>
      <c r="E14" s="32" t="s">
        <v>15</v>
      </c>
      <c r="F14" s="32"/>
      <c r="G14" s="32" t="s">
        <v>61</v>
      </c>
      <c r="H14" s="13" t="s">
        <v>79</v>
      </c>
      <c r="I14" s="16" t="s">
        <v>79</v>
      </c>
      <c r="J14" s="16" t="s">
        <v>79</v>
      </c>
      <c r="K14" s="16" t="s">
        <v>79</v>
      </c>
      <c r="L14" s="16" t="s">
        <v>79</v>
      </c>
    </row>
    <row r="15" spans="1:12" x14ac:dyDescent="0.25">
      <c r="A15" s="19" t="s">
        <v>55</v>
      </c>
      <c r="B15" s="54">
        <f>VLOOKUP(A15,'[1]Lookup Tables'!$G$2:$H$9,2,FALSE)</f>
        <v>42630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x14ac:dyDescent="0.25">
      <c r="A16" s="13">
        <v>331</v>
      </c>
      <c r="B16" s="32" t="s">
        <v>67</v>
      </c>
      <c r="C16" s="32" t="s">
        <v>68</v>
      </c>
      <c r="D16" s="32" t="s">
        <v>69</v>
      </c>
      <c r="E16" s="32" t="s">
        <v>9</v>
      </c>
      <c r="F16" s="32" t="s">
        <v>71</v>
      </c>
      <c r="G16" s="32" t="s">
        <v>69</v>
      </c>
      <c r="H16" s="13" t="s">
        <v>62</v>
      </c>
      <c r="I16" s="16">
        <v>42630</v>
      </c>
      <c r="J16" s="17" t="s">
        <v>99</v>
      </c>
      <c r="K16" s="17" t="s">
        <v>100</v>
      </c>
      <c r="L16" s="13" t="s">
        <v>124</v>
      </c>
    </row>
    <row r="17" spans="1:12" x14ac:dyDescent="0.25">
      <c r="A17" s="13">
        <v>332</v>
      </c>
      <c r="B17" s="32" t="s">
        <v>80</v>
      </c>
      <c r="C17" s="32" t="s">
        <v>73</v>
      </c>
      <c r="D17" s="32" t="s">
        <v>61</v>
      </c>
      <c r="E17" s="32" t="s">
        <v>22</v>
      </c>
      <c r="F17" s="32"/>
      <c r="G17" s="32" t="s">
        <v>61</v>
      </c>
      <c r="H17" s="13" t="s">
        <v>79</v>
      </c>
      <c r="I17" s="16" t="s">
        <v>79</v>
      </c>
      <c r="J17" s="16" t="s">
        <v>79</v>
      </c>
      <c r="K17" s="16" t="s">
        <v>79</v>
      </c>
      <c r="L17" s="16" t="s">
        <v>79</v>
      </c>
    </row>
    <row r="18" spans="1:12" x14ac:dyDescent="0.25">
      <c r="A18" s="13">
        <v>333</v>
      </c>
      <c r="B18" s="32" t="s">
        <v>15</v>
      </c>
      <c r="C18" s="32"/>
      <c r="D18" s="32" t="s">
        <v>61</v>
      </c>
      <c r="E18" s="32" t="s">
        <v>78</v>
      </c>
      <c r="F18" s="32" t="s">
        <v>77</v>
      </c>
      <c r="G18" s="32" t="s">
        <v>61</v>
      </c>
      <c r="H18" s="13" t="s">
        <v>62</v>
      </c>
      <c r="I18" s="16">
        <v>42630</v>
      </c>
      <c r="J18" s="17" t="s">
        <v>84</v>
      </c>
      <c r="K18" s="17" t="s">
        <v>85</v>
      </c>
      <c r="L18" s="13" t="s">
        <v>86</v>
      </c>
    </row>
    <row r="19" spans="1:12" x14ac:dyDescent="0.25">
      <c r="A19" s="13">
        <v>334</v>
      </c>
      <c r="B19" s="32" t="s">
        <v>67</v>
      </c>
      <c r="C19" s="32" t="s">
        <v>77</v>
      </c>
      <c r="D19" s="32" t="s">
        <v>61</v>
      </c>
      <c r="E19" s="32" t="s">
        <v>9</v>
      </c>
      <c r="F19" s="32" t="s">
        <v>63</v>
      </c>
      <c r="G19" s="32" t="s">
        <v>61</v>
      </c>
      <c r="H19" s="13" t="s">
        <v>62</v>
      </c>
      <c r="I19" s="16">
        <v>42630</v>
      </c>
      <c r="J19" s="17" t="s">
        <v>103</v>
      </c>
      <c r="K19" s="17" t="s">
        <v>104</v>
      </c>
      <c r="L19" s="13" t="s">
        <v>124</v>
      </c>
    </row>
    <row r="20" spans="1:12" x14ac:dyDescent="0.25">
      <c r="A20" s="32">
        <v>335</v>
      </c>
      <c r="B20" s="32" t="s">
        <v>74</v>
      </c>
      <c r="C20" s="32" t="s">
        <v>66</v>
      </c>
      <c r="D20" s="32" t="s">
        <v>69</v>
      </c>
      <c r="E20" s="32" t="s">
        <v>17</v>
      </c>
      <c r="F20" s="32" t="s">
        <v>63</v>
      </c>
      <c r="G20" s="32" t="s">
        <v>69</v>
      </c>
      <c r="H20" s="13" t="s">
        <v>62</v>
      </c>
      <c r="I20" s="16">
        <v>42630</v>
      </c>
      <c r="J20" s="17" t="s">
        <v>91</v>
      </c>
      <c r="K20" s="17" t="s">
        <v>92</v>
      </c>
      <c r="L20" s="13" t="s">
        <v>96</v>
      </c>
    </row>
    <row r="21" spans="1:12" x14ac:dyDescent="0.25">
      <c r="A21" s="19" t="s">
        <v>56</v>
      </c>
      <c r="B21" s="54">
        <f>VLOOKUP(A21,'[1]Lookup Tables'!$G$2:$H$9,2,FALSE)</f>
        <v>42637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 s="13">
        <v>431</v>
      </c>
      <c r="B22" s="32" t="s">
        <v>67</v>
      </c>
      <c r="C22" s="32" t="s">
        <v>77</v>
      </c>
      <c r="D22" s="32" t="s">
        <v>61</v>
      </c>
      <c r="E22" s="32" t="s">
        <v>74</v>
      </c>
      <c r="F22" s="32" t="s">
        <v>66</v>
      </c>
      <c r="G22" s="32" t="s">
        <v>69</v>
      </c>
      <c r="H22" s="13" t="s">
        <v>70</v>
      </c>
      <c r="I22" s="16">
        <v>42637</v>
      </c>
      <c r="J22" s="17" t="s">
        <v>97</v>
      </c>
      <c r="K22" s="17" t="s">
        <v>98</v>
      </c>
      <c r="L22" s="13" t="s">
        <v>124</v>
      </c>
    </row>
    <row r="23" spans="1:12" x14ac:dyDescent="0.25">
      <c r="A23" s="13">
        <v>432</v>
      </c>
      <c r="B23" s="32" t="s">
        <v>15</v>
      </c>
      <c r="C23" s="32"/>
      <c r="D23" s="32" t="s">
        <v>61</v>
      </c>
      <c r="E23" s="32" t="s">
        <v>22</v>
      </c>
      <c r="F23" s="32"/>
      <c r="G23" s="32" t="s">
        <v>61</v>
      </c>
      <c r="H23" s="13" t="s">
        <v>62</v>
      </c>
      <c r="I23" s="16">
        <v>42637</v>
      </c>
      <c r="J23" s="17" t="s">
        <v>81</v>
      </c>
      <c r="K23" s="17" t="s">
        <v>111</v>
      </c>
      <c r="L23" s="13" t="s">
        <v>129</v>
      </c>
    </row>
    <row r="24" spans="1:12" x14ac:dyDescent="0.25">
      <c r="A24" s="13">
        <v>433</v>
      </c>
      <c r="B24" s="32" t="s">
        <v>9</v>
      </c>
      <c r="C24" s="32" t="s">
        <v>63</v>
      </c>
      <c r="D24" s="32" t="s">
        <v>61</v>
      </c>
      <c r="E24" s="32" t="s">
        <v>17</v>
      </c>
      <c r="F24" s="32" t="s">
        <v>77</v>
      </c>
      <c r="G24" s="32" t="s">
        <v>61</v>
      </c>
      <c r="H24" s="13" t="s">
        <v>62</v>
      </c>
      <c r="I24" s="16">
        <v>42637</v>
      </c>
      <c r="J24" s="17" t="s">
        <v>99</v>
      </c>
      <c r="K24" s="17" t="s">
        <v>100</v>
      </c>
      <c r="L24" s="13" t="s">
        <v>96</v>
      </c>
    </row>
    <row r="25" spans="1:12" x14ac:dyDescent="0.25">
      <c r="A25" s="13">
        <v>434</v>
      </c>
      <c r="B25" s="32" t="s">
        <v>9</v>
      </c>
      <c r="C25" s="32" t="s">
        <v>71</v>
      </c>
      <c r="D25" s="32" t="s">
        <v>69</v>
      </c>
      <c r="E25" s="32" t="s">
        <v>78</v>
      </c>
      <c r="F25" s="32" t="s">
        <v>63</v>
      </c>
      <c r="G25" s="32" t="s">
        <v>69</v>
      </c>
      <c r="H25" s="13" t="s">
        <v>62</v>
      </c>
      <c r="I25" s="16">
        <v>42637</v>
      </c>
      <c r="J25" s="17" t="s">
        <v>97</v>
      </c>
      <c r="K25" s="17" t="s">
        <v>98</v>
      </c>
      <c r="L25" s="13" t="s">
        <v>96</v>
      </c>
    </row>
    <row r="26" spans="1:12" x14ac:dyDescent="0.25">
      <c r="A26" s="32">
        <v>435</v>
      </c>
      <c r="B26" s="32" t="s">
        <v>80</v>
      </c>
      <c r="C26" s="32"/>
      <c r="D26" s="32"/>
      <c r="E26" s="32" t="s">
        <v>67</v>
      </c>
      <c r="F26" s="32" t="s">
        <v>68</v>
      </c>
      <c r="G26" s="32" t="s">
        <v>69</v>
      </c>
      <c r="H26" s="13" t="s">
        <v>79</v>
      </c>
      <c r="I26" s="16" t="s">
        <v>79</v>
      </c>
      <c r="J26" s="16" t="s">
        <v>79</v>
      </c>
      <c r="K26" s="16" t="s">
        <v>79</v>
      </c>
      <c r="L26" s="16" t="s">
        <v>79</v>
      </c>
    </row>
    <row r="27" spans="1:12" x14ac:dyDescent="0.25">
      <c r="A27" s="19" t="s">
        <v>57</v>
      </c>
      <c r="B27" s="54">
        <f>VLOOKUP(A27,'[1]Lookup Tables'!$G$2:$H$9,2,FALSE)</f>
        <v>42644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3">
        <v>531</v>
      </c>
      <c r="B28" s="32" t="s">
        <v>22</v>
      </c>
      <c r="C28" s="32"/>
      <c r="D28" s="32" t="s">
        <v>61</v>
      </c>
      <c r="E28" s="32" t="s">
        <v>74</v>
      </c>
      <c r="F28" s="32" t="s">
        <v>63</v>
      </c>
      <c r="G28" s="32" t="s">
        <v>61</v>
      </c>
      <c r="H28" s="13" t="s">
        <v>62</v>
      </c>
      <c r="I28" s="16">
        <v>42644</v>
      </c>
      <c r="J28" s="56"/>
      <c r="K28" s="56"/>
      <c r="L28" s="13" t="s">
        <v>101</v>
      </c>
    </row>
    <row r="29" spans="1:12" x14ac:dyDescent="0.25">
      <c r="A29" s="13">
        <v>532</v>
      </c>
      <c r="B29" s="32" t="s">
        <v>17</v>
      </c>
      <c r="C29" s="32" t="s">
        <v>77</v>
      </c>
      <c r="D29" s="32" t="s">
        <v>61</v>
      </c>
      <c r="E29" s="32" t="s">
        <v>9</v>
      </c>
      <c r="F29" s="32" t="s">
        <v>71</v>
      </c>
      <c r="G29" s="32" t="s">
        <v>69</v>
      </c>
      <c r="H29" s="32" t="s">
        <v>70</v>
      </c>
      <c r="I29" s="16">
        <v>42644</v>
      </c>
      <c r="J29" s="56"/>
      <c r="K29" s="56"/>
      <c r="L29" s="13" t="s">
        <v>101</v>
      </c>
    </row>
    <row r="30" spans="1:12" x14ac:dyDescent="0.25">
      <c r="A30" s="13">
        <v>533</v>
      </c>
      <c r="B30" s="32" t="s">
        <v>80</v>
      </c>
      <c r="C30" s="32"/>
      <c r="D30" s="32"/>
      <c r="E30" s="32" t="s">
        <v>9</v>
      </c>
      <c r="F30" s="32" t="s">
        <v>66</v>
      </c>
      <c r="G30" s="32" t="s">
        <v>69</v>
      </c>
      <c r="H30" s="13" t="s">
        <v>79</v>
      </c>
      <c r="I30" s="16" t="s">
        <v>79</v>
      </c>
      <c r="J30" s="16" t="s">
        <v>79</v>
      </c>
      <c r="K30" s="16" t="s">
        <v>79</v>
      </c>
      <c r="L30" s="16" t="s">
        <v>79</v>
      </c>
    </row>
    <row r="31" spans="1:12" x14ac:dyDescent="0.25">
      <c r="A31" s="13">
        <v>534</v>
      </c>
      <c r="B31" s="32" t="s">
        <v>15</v>
      </c>
      <c r="C31" s="32"/>
      <c r="D31" s="32" t="s">
        <v>61</v>
      </c>
      <c r="E31" s="32" t="s">
        <v>67</v>
      </c>
      <c r="F31" s="32" t="s">
        <v>68</v>
      </c>
      <c r="G31" s="32" t="s">
        <v>69</v>
      </c>
      <c r="H31" s="13" t="s">
        <v>70</v>
      </c>
      <c r="I31" s="16">
        <v>42644</v>
      </c>
      <c r="J31" s="17" t="s">
        <v>87</v>
      </c>
      <c r="K31" s="17" t="s">
        <v>88</v>
      </c>
      <c r="L31" s="13" t="s">
        <v>89</v>
      </c>
    </row>
    <row r="32" spans="1:12" x14ac:dyDescent="0.25">
      <c r="A32" s="32">
        <v>535</v>
      </c>
      <c r="B32" s="32" t="s">
        <v>17</v>
      </c>
      <c r="C32" s="32" t="s">
        <v>63</v>
      </c>
      <c r="D32" s="32" t="s">
        <v>69</v>
      </c>
      <c r="E32" s="32" t="s">
        <v>24</v>
      </c>
      <c r="F32" s="32" t="s">
        <v>77</v>
      </c>
      <c r="G32" s="32" t="s">
        <v>61</v>
      </c>
      <c r="H32" s="13" t="s">
        <v>70</v>
      </c>
      <c r="I32" s="16">
        <v>42644</v>
      </c>
      <c r="J32" s="56"/>
      <c r="K32" s="56"/>
      <c r="L32" s="13" t="s">
        <v>101</v>
      </c>
    </row>
    <row r="33" spans="1:12" x14ac:dyDescent="0.25">
      <c r="A33" s="19" t="s">
        <v>58</v>
      </c>
      <c r="B33" s="54">
        <f>VLOOKUP(A33,'[1]Lookup Tables'!$G$2:$H$9,2,FALSE)</f>
        <v>42651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13">
        <v>631</v>
      </c>
      <c r="B34" s="32" t="s">
        <v>17</v>
      </c>
      <c r="C34" s="32" t="s">
        <v>77</v>
      </c>
      <c r="D34" s="32" t="s">
        <v>61</v>
      </c>
      <c r="E34" s="32" t="s">
        <v>74</v>
      </c>
      <c r="F34" s="32" t="s">
        <v>63</v>
      </c>
      <c r="G34" s="32" t="s">
        <v>61</v>
      </c>
      <c r="H34" s="13" t="s">
        <v>62</v>
      </c>
      <c r="I34" s="16">
        <v>42651</v>
      </c>
      <c r="J34" s="59" t="s">
        <v>82</v>
      </c>
      <c r="K34" s="59" t="s">
        <v>83</v>
      </c>
      <c r="L34" s="13" t="s">
        <v>110</v>
      </c>
    </row>
    <row r="35" spans="1:12" x14ac:dyDescent="0.25">
      <c r="A35" s="13">
        <v>632</v>
      </c>
      <c r="B35" s="32" t="s">
        <v>17</v>
      </c>
      <c r="C35" s="32" t="s">
        <v>63</v>
      </c>
      <c r="D35" s="32" t="s">
        <v>69</v>
      </c>
      <c r="E35" s="32" t="s">
        <v>24</v>
      </c>
      <c r="F35" s="32" t="s">
        <v>68</v>
      </c>
      <c r="G35" s="32" t="s">
        <v>69</v>
      </c>
      <c r="H35" s="13" t="s">
        <v>62</v>
      </c>
      <c r="I35" s="16">
        <v>42651</v>
      </c>
      <c r="J35" s="59" t="s">
        <v>84</v>
      </c>
      <c r="K35" s="59" t="s">
        <v>85</v>
      </c>
      <c r="L35" s="13" t="s">
        <v>110</v>
      </c>
    </row>
    <row r="36" spans="1:12" x14ac:dyDescent="0.25">
      <c r="A36" s="13">
        <v>633</v>
      </c>
      <c r="B36" s="32" t="s">
        <v>74</v>
      </c>
      <c r="C36" s="32" t="s">
        <v>71</v>
      </c>
      <c r="D36" s="32" t="s">
        <v>69</v>
      </c>
      <c r="E36" s="32" t="s">
        <v>9</v>
      </c>
      <c r="F36" s="32" t="s">
        <v>66</v>
      </c>
      <c r="G36" s="32" t="s">
        <v>69</v>
      </c>
      <c r="H36" s="13" t="s">
        <v>62</v>
      </c>
      <c r="I36" s="16">
        <v>42651</v>
      </c>
      <c r="J36" s="17" t="s">
        <v>103</v>
      </c>
      <c r="K36" s="17" t="s">
        <v>104</v>
      </c>
      <c r="L36" s="13" t="s">
        <v>96</v>
      </c>
    </row>
    <row r="37" spans="1:12" x14ac:dyDescent="0.25">
      <c r="A37" s="13">
        <v>634</v>
      </c>
      <c r="B37" s="32" t="s">
        <v>22</v>
      </c>
      <c r="C37" s="32"/>
      <c r="D37" s="32" t="s">
        <v>61</v>
      </c>
      <c r="E37" s="32" t="s">
        <v>15</v>
      </c>
      <c r="F37" s="32"/>
      <c r="G37" s="32" t="s">
        <v>61</v>
      </c>
      <c r="H37" s="13" t="s">
        <v>62</v>
      </c>
      <c r="I37" s="16">
        <v>42651</v>
      </c>
      <c r="J37" s="56"/>
      <c r="K37" s="56"/>
      <c r="L37" s="13" t="s">
        <v>101</v>
      </c>
    </row>
    <row r="38" spans="1:12" x14ac:dyDescent="0.25">
      <c r="A38" s="32">
        <v>635</v>
      </c>
      <c r="B38" s="32" t="s">
        <v>80</v>
      </c>
      <c r="C38" s="32"/>
      <c r="D38" s="32"/>
      <c r="E38" s="32" t="s">
        <v>24</v>
      </c>
      <c r="F38" s="32" t="s">
        <v>77</v>
      </c>
      <c r="G38" s="32" t="s">
        <v>61</v>
      </c>
      <c r="H38" s="13" t="s">
        <v>79</v>
      </c>
      <c r="I38" s="16" t="s">
        <v>79</v>
      </c>
      <c r="J38" s="16" t="s">
        <v>79</v>
      </c>
      <c r="K38" s="16" t="s">
        <v>79</v>
      </c>
      <c r="L38" s="16" t="s">
        <v>79</v>
      </c>
    </row>
    <row r="39" spans="1:12" x14ac:dyDescent="0.25">
      <c r="A39" s="19" t="s">
        <v>59</v>
      </c>
      <c r="B39" s="54">
        <f>VLOOKUP(A39,'[1]Lookup Tables'!$G$2:$H$9,2,FALSE)</f>
        <v>42658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3">
        <v>731</v>
      </c>
      <c r="B40" s="32" t="s">
        <v>67</v>
      </c>
      <c r="C40" s="32" t="s">
        <v>77</v>
      </c>
      <c r="D40" s="32" t="s">
        <v>61</v>
      </c>
      <c r="E40" s="32" t="s">
        <v>15</v>
      </c>
      <c r="F40" s="32"/>
      <c r="G40" s="32" t="s">
        <v>61</v>
      </c>
      <c r="H40" s="13" t="s">
        <v>62</v>
      </c>
      <c r="I40" s="16">
        <v>42658</v>
      </c>
      <c r="J40" s="59" t="s">
        <v>97</v>
      </c>
      <c r="K40" s="59" t="s">
        <v>98</v>
      </c>
      <c r="L40" s="13" t="s">
        <v>124</v>
      </c>
    </row>
    <row r="41" spans="1:12" x14ac:dyDescent="0.25">
      <c r="A41" s="13">
        <v>732</v>
      </c>
      <c r="B41" s="32" t="s">
        <v>80</v>
      </c>
      <c r="C41" s="32"/>
      <c r="D41" s="32"/>
      <c r="E41" s="32" t="s">
        <v>74</v>
      </c>
      <c r="F41" s="32" t="s">
        <v>63</v>
      </c>
      <c r="G41" s="32" t="s">
        <v>61</v>
      </c>
      <c r="H41" s="13" t="s">
        <v>79</v>
      </c>
      <c r="I41" s="16" t="s">
        <v>79</v>
      </c>
      <c r="J41" s="16" t="s">
        <v>79</v>
      </c>
      <c r="K41" s="16" t="s">
        <v>79</v>
      </c>
      <c r="L41" s="16" t="s">
        <v>79</v>
      </c>
    </row>
    <row r="42" spans="1:12" x14ac:dyDescent="0.25">
      <c r="A42" s="13">
        <v>733</v>
      </c>
      <c r="B42" s="32" t="s">
        <v>22</v>
      </c>
      <c r="C42" s="32"/>
      <c r="D42" s="32" t="s">
        <v>61</v>
      </c>
      <c r="E42" s="32" t="s">
        <v>17</v>
      </c>
      <c r="F42" s="32" t="s">
        <v>77</v>
      </c>
      <c r="G42" s="32" t="s">
        <v>61</v>
      </c>
      <c r="H42" s="13" t="s">
        <v>62</v>
      </c>
      <c r="I42" s="16">
        <v>42658</v>
      </c>
      <c r="J42" s="59" t="s">
        <v>82</v>
      </c>
      <c r="K42" s="59" t="s">
        <v>83</v>
      </c>
      <c r="L42" s="13" t="s">
        <v>125</v>
      </c>
    </row>
    <row r="43" spans="1:12" x14ac:dyDescent="0.25">
      <c r="A43" s="13">
        <v>734</v>
      </c>
      <c r="B43" s="32" t="s">
        <v>17</v>
      </c>
      <c r="C43" s="32" t="s">
        <v>63</v>
      </c>
      <c r="D43" s="32" t="s">
        <v>69</v>
      </c>
      <c r="E43" s="32" t="s">
        <v>9</v>
      </c>
      <c r="F43" s="32" t="s">
        <v>66</v>
      </c>
      <c r="G43" s="32" t="s">
        <v>69</v>
      </c>
      <c r="H43" s="13" t="s">
        <v>62</v>
      </c>
      <c r="I43" s="16">
        <v>42658</v>
      </c>
      <c r="J43" s="56"/>
      <c r="K43" s="56"/>
      <c r="L43" s="13" t="s">
        <v>101</v>
      </c>
    </row>
    <row r="44" spans="1:12" x14ac:dyDescent="0.25">
      <c r="A44" s="32">
        <v>735</v>
      </c>
      <c r="B44" s="32" t="s">
        <v>67</v>
      </c>
      <c r="C44" s="32" t="s">
        <v>68</v>
      </c>
      <c r="D44" s="32" t="s">
        <v>69</v>
      </c>
      <c r="E44" s="32" t="s">
        <v>74</v>
      </c>
      <c r="F44" s="32" t="s">
        <v>71</v>
      </c>
      <c r="G44" s="32" t="s">
        <v>69</v>
      </c>
      <c r="H44" s="13" t="s">
        <v>62</v>
      </c>
      <c r="I44" s="16">
        <v>42658</v>
      </c>
      <c r="J44" s="59" t="s">
        <v>99</v>
      </c>
      <c r="K44" s="59" t="s">
        <v>100</v>
      </c>
      <c r="L44" s="13" t="s">
        <v>124</v>
      </c>
    </row>
    <row r="45" spans="1:12" x14ac:dyDescent="0.25">
      <c r="A45" s="19" t="s">
        <v>60</v>
      </c>
      <c r="B45" s="54">
        <f>VLOOKUP(A45,'[1]Lookup Tables'!$G$2:$H$9,2,FALSE)</f>
        <v>42665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3">
        <v>831</v>
      </c>
      <c r="B46" s="32" t="s">
        <v>9</v>
      </c>
      <c r="C46" s="32" t="s">
        <v>63</v>
      </c>
      <c r="D46" s="32" t="s">
        <v>61</v>
      </c>
      <c r="E46" s="32" t="s">
        <v>15</v>
      </c>
      <c r="F46" s="32"/>
      <c r="G46" s="32" t="s">
        <v>61</v>
      </c>
      <c r="H46" s="13" t="s">
        <v>62</v>
      </c>
      <c r="I46" s="16">
        <v>42665</v>
      </c>
      <c r="J46" s="17" t="s">
        <v>97</v>
      </c>
      <c r="K46" s="17" t="s">
        <v>98</v>
      </c>
      <c r="L46" s="13" t="s">
        <v>96</v>
      </c>
    </row>
    <row r="47" spans="1:12" x14ac:dyDescent="0.25">
      <c r="A47" s="13">
        <v>832</v>
      </c>
      <c r="B47" s="32" t="s">
        <v>22</v>
      </c>
      <c r="C47" s="32"/>
      <c r="D47" s="32" t="s">
        <v>61</v>
      </c>
      <c r="E47" s="32" t="s">
        <v>24</v>
      </c>
      <c r="F47" s="32" t="s">
        <v>77</v>
      </c>
      <c r="G47" s="32" t="s">
        <v>61</v>
      </c>
      <c r="H47" s="13" t="s">
        <v>62</v>
      </c>
      <c r="I47" s="16">
        <v>42665</v>
      </c>
      <c r="J47" s="59" t="s">
        <v>82</v>
      </c>
      <c r="K47" s="59" t="s">
        <v>83</v>
      </c>
      <c r="L47" s="13" t="s">
        <v>125</v>
      </c>
    </row>
    <row r="48" spans="1:12" x14ac:dyDescent="0.25">
      <c r="A48" s="13">
        <v>833</v>
      </c>
      <c r="B48" s="32" t="s">
        <v>74</v>
      </c>
      <c r="C48" s="32" t="s">
        <v>66</v>
      </c>
      <c r="D48" s="32" t="s">
        <v>69</v>
      </c>
      <c r="E48" s="32" t="s">
        <v>67</v>
      </c>
      <c r="F48" s="32" t="s">
        <v>68</v>
      </c>
      <c r="G48" s="32" t="s">
        <v>69</v>
      </c>
      <c r="H48" s="13" t="s">
        <v>62</v>
      </c>
      <c r="I48" s="16">
        <v>42665</v>
      </c>
      <c r="J48" s="17" t="s">
        <v>99</v>
      </c>
      <c r="K48" s="17" t="s">
        <v>100</v>
      </c>
      <c r="L48" s="13" t="s">
        <v>96</v>
      </c>
    </row>
    <row r="49" spans="1:12" x14ac:dyDescent="0.25">
      <c r="A49" s="13">
        <v>834</v>
      </c>
      <c r="B49" s="32" t="s">
        <v>80</v>
      </c>
      <c r="C49" s="32"/>
      <c r="D49" s="32"/>
      <c r="E49" s="32" t="s">
        <v>17</v>
      </c>
      <c r="F49" s="32" t="s">
        <v>77</v>
      </c>
      <c r="G49" s="32" t="s">
        <v>61</v>
      </c>
      <c r="H49" s="13" t="s">
        <v>79</v>
      </c>
      <c r="I49" s="13" t="s">
        <v>79</v>
      </c>
      <c r="J49" s="13" t="s">
        <v>79</v>
      </c>
      <c r="K49" s="13" t="s">
        <v>79</v>
      </c>
      <c r="L49" s="13" t="s">
        <v>79</v>
      </c>
    </row>
    <row r="50" spans="1:12" x14ac:dyDescent="0.25">
      <c r="A50" s="32">
        <v>835</v>
      </c>
      <c r="B50" s="32" t="s">
        <v>17</v>
      </c>
      <c r="C50" s="32" t="s">
        <v>63</v>
      </c>
      <c r="D50" s="32" t="s">
        <v>69</v>
      </c>
      <c r="E50" s="32" t="s">
        <v>74</v>
      </c>
      <c r="F50" s="32" t="s">
        <v>71</v>
      </c>
      <c r="G50" s="32" t="s">
        <v>76</v>
      </c>
      <c r="H50" s="13" t="s">
        <v>62</v>
      </c>
      <c r="I50" s="16">
        <v>42665</v>
      </c>
      <c r="J50" s="33"/>
      <c r="K50" s="33"/>
      <c r="L50" s="13" t="s">
        <v>101</v>
      </c>
    </row>
  </sheetData>
  <mergeCells count="1">
    <mergeCell ref="A1:L1"/>
  </mergeCells>
  <hyperlinks>
    <hyperlink ref="D2" r:id="rId1" display="D1/D@"/>
    <hyperlink ref="G2" r:id="rId2" display="D1/D@"/>
  </hyperlinks>
  <pageMargins left="0.7" right="0.7" top="0.75" bottom="0.75" header="0.3" footer="0.3"/>
  <pageSetup scale="82" fitToHeight="0" orientation="landscape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28" workbookViewId="0">
      <selection sqref="A1:L9"/>
    </sheetView>
  </sheetViews>
  <sheetFormatPr defaultRowHeight="15" x14ac:dyDescent="0.25"/>
  <cols>
    <col min="1" max="1" width="12.28515625" customWidth="1"/>
    <col min="2" max="2" width="16.42578125" customWidth="1"/>
    <col min="5" max="5" width="17.5703125" customWidth="1"/>
    <col min="8" max="8" width="13.140625" customWidth="1"/>
    <col min="9" max="9" width="10.42578125" customWidth="1"/>
    <col min="10" max="10" width="11.85546875" customWidth="1"/>
    <col min="11" max="11" width="10.140625" customWidth="1"/>
    <col min="12" max="12" width="20.7109375" customWidth="1"/>
  </cols>
  <sheetData>
    <row r="1" spans="1:12" ht="18.75" x14ac:dyDescent="0.3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1.5" x14ac:dyDescent="0.25">
      <c r="A2" s="6" t="s">
        <v>27</v>
      </c>
      <c r="B2" s="47" t="s">
        <v>28</v>
      </c>
      <c r="C2" s="47"/>
      <c r="D2" s="47" t="s">
        <v>29</v>
      </c>
      <c r="E2" s="47" t="s">
        <v>30</v>
      </c>
      <c r="F2" s="47"/>
      <c r="G2" s="47" t="s">
        <v>29</v>
      </c>
      <c r="H2" s="55" t="s">
        <v>122</v>
      </c>
      <c r="I2" s="47" t="s">
        <v>32</v>
      </c>
      <c r="J2" s="47" t="s">
        <v>33</v>
      </c>
      <c r="K2" s="47" t="s">
        <v>34</v>
      </c>
      <c r="L2" s="47" t="s">
        <v>35</v>
      </c>
    </row>
    <row r="3" spans="1:12" x14ac:dyDescent="0.25">
      <c r="A3" s="9" t="s">
        <v>53</v>
      </c>
      <c r="B3" s="10">
        <f>VLOOKUP(A3,'[1]Lookup Tables'!$G$2:$H$9,2,FALSE)</f>
        <v>42616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13">
        <v>121</v>
      </c>
      <c r="B4" s="13" t="s">
        <v>24</v>
      </c>
      <c r="C4" s="13" t="s">
        <v>77</v>
      </c>
      <c r="D4" s="13" t="s">
        <v>61</v>
      </c>
      <c r="E4" s="13" t="s">
        <v>15</v>
      </c>
      <c r="F4" s="13" t="s">
        <v>68</v>
      </c>
      <c r="G4" s="13" t="s">
        <v>69</v>
      </c>
      <c r="H4" s="15" t="s">
        <v>70</v>
      </c>
      <c r="I4" s="16">
        <v>42616</v>
      </c>
      <c r="J4" s="17" t="s">
        <v>94</v>
      </c>
      <c r="K4" s="17" t="s">
        <v>95</v>
      </c>
      <c r="L4" s="13" t="s">
        <v>102</v>
      </c>
    </row>
    <row r="5" spans="1:12" x14ac:dyDescent="0.25">
      <c r="A5" s="13">
        <v>122</v>
      </c>
      <c r="B5" s="13" t="s">
        <v>17</v>
      </c>
      <c r="C5" s="13" t="s">
        <v>77</v>
      </c>
      <c r="D5" s="13" t="s">
        <v>69</v>
      </c>
      <c r="E5" s="13" t="s">
        <v>9</v>
      </c>
      <c r="F5" s="13" t="s">
        <v>66</v>
      </c>
      <c r="G5" s="13" t="s">
        <v>61</v>
      </c>
      <c r="H5" s="15" t="s">
        <v>70</v>
      </c>
      <c r="I5" s="16">
        <v>42616</v>
      </c>
      <c r="J5" s="17" t="s">
        <v>82</v>
      </c>
      <c r="K5" s="17" t="s">
        <v>83</v>
      </c>
      <c r="L5" s="13" t="s">
        <v>110</v>
      </c>
    </row>
    <row r="6" spans="1:12" x14ac:dyDescent="0.25">
      <c r="A6" s="13">
        <v>123</v>
      </c>
      <c r="B6" s="13" t="s">
        <v>24</v>
      </c>
      <c r="C6" s="13" t="s">
        <v>63</v>
      </c>
      <c r="D6" s="13" t="s">
        <v>61</v>
      </c>
      <c r="E6" s="13" t="s">
        <v>15</v>
      </c>
      <c r="F6" s="13" t="s">
        <v>71</v>
      </c>
      <c r="G6" s="13" t="s">
        <v>69</v>
      </c>
      <c r="H6" s="15" t="s">
        <v>70</v>
      </c>
      <c r="I6" s="16">
        <v>42616</v>
      </c>
      <c r="J6" s="17" t="s">
        <v>97</v>
      </c>
      <c r="K6" s="17" t="s">
        <v>98</v>
      </c>
      <c r="L6" s="13" t="s">
        <v>124</v>
      </c>
    </row>
    <row r="7" spans="1:12" x14ac:dyDescent="0.25">
      <c r="A7" s="13">
        <v>124</v>
      </c>
      <c r="B7" s="13" t="s">
        <v>9</v>
      </c>
      <c r="C7" s="13" t="s">
        <v>63</v>
      </c>
      <c r="D7" s="13" t="s">
        <v>61</v>
      </c>
      <c r="E7" s="13" t="s">
        <v>9</v>
      </c>
      <c r="F7" s="13" t="s">
        <v>71</v>
      </c>
      <c r="G7" s="13" t="s">
        <v>69</v>
      </c>
      <c r="H7" s="15" t="s">
        <v>70</v>
      </c>
      <c r="I7" s="16">
        <v>42616</v>
      </c>
      <c r="J7" s="17" t="s">
        <v>94</v>
      </c>
      <c r="K7" s="17" t="s">
        <v>95</v>
      </c>
      <c r="L7" s="13" t="s">
        <v>96</v>
      </c>
    </row>
    <row r="8" spans="1:12" x14ac:dyDescent="0.25">
      <c r="A8" s="13">
        <v>125</v>
      </c>
      <c r="B8" s="13" t="s">
        <v>17</v>
      </c>
      <c r="C8" s="13" t="s">
        <v>63</v>
      </c>
      <c r="D8" s="13" t="s">
        <v>61</v>
      </c>
      <c r="E8" s="13" t="s">
        <v>15</v>
      </c>
      <c r="F8" s="13" t="s">
        <v>63</v>
      </c>
      <c r="G8" s="13" t="s">
        <v>61</v>
      </c>
      <c r="H8" s="15" t="s">
        <v>70</v>
      </c>
      <c r="I8" s="16">
        <v>42616</v>
      </c>
      <c r="J8" s="17" t="s">
        <v>84</v>
      </c>
      <c r="K8" s="17" t="s">
        <v>85</v>
      </c>
      <c r="L8" s="13" t="s">
        <v>110</v>
      </c>
    </row>
    <row r="9" spans="1:12" x14ac:dyDescent="0.25">
      <c r="A9" s="13">
        <v>126</v>
      </c>
      <c r="B9" s="13" t="s">
        <v>80</v>
      </c>
      <c r="C9" s="13"/>
      <c r="D9" s="13" t="s">
        <v>61</v>
      </c>
      <c r="E9" s="13" t="s">
        <v>8</v>
      </c>
      <c r="F9" s="13"/>
      <c r="G9" s="13"/>
      <c r="H9" s="15" t="s">
        <v>79</v>
      </c>
      <c r="I9" s="15" t="s">
        <v>79</v>
      </c>
      <c r="J9" s="15" t="s">
        <v>79</v>
      </c>
      <c r="K9" s="15" t="s">
        <v>79</v>
      </c>
      <c r="L9" s="15" t="s">
        <v>79</v>
      </c>
    </row>
    <row r="10" spans="1:12" x14ac:dyDescent="0.25">
      <c r="A10" s="9" t="s">
        <v>54</v>
      </c>
      <c r="B10" s="10">
        <v>42623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x14ac:dyDescent="0.25">
      <c r="A11" s="13">
        <v>221</v>
      </c>
      <c r="B11" s="13" t="s">
        <v>15</v>
      </c>
      <c r="C11" s="13" t="s">
        <v>63</v>
      </c>
      <c r="D11" s="13" t="s">
        <v>61</v>
      </c>
      <c r="E11" s="13" t="s">
        <v>17</v>
      </c>
      <c r="F11" s="13" t="s">
        <v>63</v>
      </c>
      <c r="G11" s="13" t="s">
        <v>61</v>
      </c>
      <c r="H11" s="13" t="s">
        <v>62</v>
      </c>
      <c r="I11" s="16">
        <v>42623</v>
      </c>
      <c r="J11" s="17" t="s">
        <v>84</v>
      </c>
      <c r="K11" s="17" t="s">
        <v>85</v>
      </c>
      <c r="L11" s="13" t="s">
        <v>86</v>
      </c>
    </row>
    <row r="12" spans="1:12" x14ac:dyDescent="0.25">
      <c r="A12" s="13">
        <v>222</v>
      </c>
      <c r="B12" s="13" t="s">
        <v>24</v>
      </c>
      <c r="C12" s="13" t="s">
        <v>63</v>
      </c>
      <c r="D12" s="13" t="s">
        <v>61</v>
      </c>
      <c r="E12" s="13" t="s">
        <v>8</v>
      </c>
      <c r="F12" s="13"/>
      <c r="G12" s="13" t="s">
        <v>61</v>
      </c>
      <c r="H12" s="13" t="s">
        <v>62</v>
      </c>
      <c r="I12" s="16">
        <v>42623</v>
      </c>
      <c r="J12" s="17" t="s">
        <v>105</v>
      </c>
      <c r="K12" s="17" t="s">
        <v>107</v>
      </c>
      <c r="L12" s="13" t="s">
        <v>124</v>
      </c>
    </row>
    <row r="13" spans="1:12" x14ac:dyDescent="0.25">
      <c r="A13" s="13">
        <v>223</v>
      </c>
      <c r="B13" s="13" t="s">
        <v>80</v>
      </c>
      <c r="C13" s="13"/>
      <c r="D13" s="13"/>
      <c r="E13" s="13" t="s">
        <v>9</v>
      </c>
      <c r="F13" s="13" t="s">
        <v>63</v>
      </c>
      <c r="G13" s="13" t="s">
        <v>61</v>
      </c>
      <c r="H13" s="13" t="s">
        <v>79</v>
      </c>
      <c r="I13" s="16" t="s">
        <v>79</v>
      </c>
      <c r="J13" s="16" t="s">
        <v>79</v>
      </c>
      <c r="K13" s="16" t="s">
        <v>79</v>
      </c>
      <c r="L13" s="16" t="s">
        <v>79</v>
      </c>
    </row>
    <row r="14" spans="1:12" x14ac:dyDescent="0.25">
      <c r="A14" s="13">
        <v>224</v>
      </c>
      <c r="B14" s="13" t="s">
        <v>9</v>
      </c>
      <c r="C14" s="13" t="s">
        <v>66</v>
      </c>
      <c r="D14" s="13" t="s">
        <v>61</v>
      </c>
      <c r="E14" s="13" t="s">
        <v>24</v>
      </c>
      <c r="F14" s="13" t="s">
        <v>77</v>
      </c>
      <c r="G14" s="13" t="s">
        <v>61</v>
      </c>
      <c r="H14" s="13" t="s">
        <v>62</v>
      </c>
      <c r="I14" s="16">
        <v>42623</v>
      </c>
      <c r="J14" s="17" t="s">
        <v>97</v>
      </c>
      <c r="K14" s="17" t="s">
        <v>98</v>
      </c>
      <c r="L14" s="13" t="s">
        <v>96</v>
      </c>
    </row>
    <row r="15" spans="1:12" x14ac:dyDescent="0.25">
      <c r="A15" s="13">
        <v>225</v>
      </c>
      <c r="B15" s="13" t="s">
        <v>15</v>
      </c>
      <c r="C15" s="13" t="s">
        <v>68</v>
      </c>
      <c r="D15" s="13" t="s">
        <v>69</v>
      </c>
      <c r="E15" s="13" t="s">
        <v>17</v>
      </c>
      <c r="F15" s="13" t="s">
        <v>77</v>
      </c>
      <c r="G15" s="13" t="s">
        <v>69</v>
      </c>
      <c r="H15" s="13" t="s">
        <v>62</v>
      </c>
      <c r="I15" s="16">
        <v>42623</v>
      </c>
      <c r="J15" s="17" t="s">
        <v>87</v>
      </c>
      <c r="K15" s="17" t="s">
        <v>88</v>
      </c>
      <c r="L15" s="13" t="s">
        <v>86</v>
      </c>
    </row>
    <row r="16" spans="1:12" x14ac:dyDescent="0.25">
      <c r="A16" s="13">
        <v>226</v>
      </c>
      <c r="B16" s="13" t="s">
        <v>15</v>
      </c>
      <c r="C16" s="13" t="s">
        <v>71</v>
      </c>
      <c r="D16" s="13" t="s">
        <v>69</v>
      </c>
      <c r="E16" s="13" t="s">
        <v>9</v>
      </c>
      <c r="F16" s="13" t="s">
        <v>71</v>
      </c>
      <c r="G16" s="13" t="s">
        <v>69</v>
      </c>
      <c r="H16" s="13" t="s">
        <v>62</v>
      </c>
      <c r="I16" s="16">
        <v>42623</v>
      </c>
      <c r="J16" s="17" t="s">
        <v>82</v>
      </c>
      <c r="K16" s="17" t="s">
        <v>83</v>
      </c>
      <c r="L16" s="13" t="s">
        <v>86</v>
      </c>
    </row>
    <row r="17" spans="1:12" x14ac:dyDescent="0.25">
      <c r="A17" s="9" t="s">
        <v>55</v>
      </c>
      <c r="B17" s="10">
        <v>42630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25">
      <c r="A18" s="13">
        <v>321</v>
      </c>
      <c r="B18" s="13" t="s">
        <v>24</v>
      </c>
      <c r="C18" s="13" t="s">
        <v>63</v>
      </c>
      <c r="D18" s="13" t="s">
        <v>61</v>
      </c>
      <c r="E18" s="13" t="s">
        <v>9</v>
      </c>
      <c r="F18" s="13" t="s">
        <v>63</v>
      </c>
      <c r="G18" s="13" t="s">
        <v>61</v>
      </c>
      <c r="H18" s="13" t="s">
        <v>62</v>
      </c>
      <c r="I18" s="16">
        <v>42630</v>
      </c>
      <c r="J18" s="17" t="s">
        <v>94</v>
      </c>
      <c r="K18" s="17" t="s">
        <v>95</v>
      </c>
      <c r="L18" s="13" t="s">
        <v>124</v>
      </c>
    </row>
    <row r="19" spans="1:12" x14ac:dyDescent="0.25">
      <c r="A19" s="13">
        <v>322</v>
      </c>
      <c r="B19" s="13" t="s">
        <v>24</v>
      </c>
      <c r="C19" s="13" t="s">
        <v>77</v>
      </c>
      <c r="D19" s="13" t="s">
        <v>61</v>
      </c>
      <c r="E19" s="13" t="s">
        <v>8</v>
      </c>
      <c r="F19" s="13"/>
      <c r="G19" s="13" t="s">
        <v>61</v>
      </c>
      <c r="H19" s="13" t="s">
        <v>62</v>
      </c>
      <c r="I19" s="16">
        <v>42630</v>
      </c>
      <c r="J19" s="17" t="s">
        <v>97</v>
      </c>
      <c r="K19" s="17" t="s">
        <v>98</v>
      </c>
      <c r="L19" s="13" t="s">
        <v>124</v>
      </c>
    </row>
    <row r="20" spans="1:12" x14ac:dyDescent="0.25">
      <c r="A20" s="13">
        <v>323</v>
      </c>
      <c r="B20" s="13" t="s">
        <v>80</v>
      </c>
      <c r="C20" s="13"/>
      <c r="D20" s="13"/>
      <c r="E20" s="13" t="s">
        <v>15</v>
      </c>
      <c r="F20" s="13" t="s">
        <v>63</v>
      </c>
      <c r="G20" s="13" t="s">
        <v>61</v>
      </c>
      <c r="H20" s="13" t="s">
        <v>79</v>
      </c>
      <c r="I20" s="16" t="s">
        <v>79</v>
      </c>
      <c r="J20" s="16" t="s">
        <v>79</v>
      </c>
      <c r="K20" s="16" t="s">
        <v>79</v>
      </c>
      <c r="L20" s="16" t="s">
        <v>79</v>
      </c>
    </row>
    <row r="21" spans="1:12" x14ac:dyDescent="0.25">
      <c r="A21" s="13">
        <v>324</v>
      </c>
      <c r="B21" s="13" t="s">
        <v>9</v>
      </c>
      <c r="C21" s="13" t="s">
        <v>66</v>
      </c>
      <c r="D21" s="13" t="s">
        <v>61</v>
      </c>
      <c r="E21" s="13" t="s">
        <v>17</v>
      </c>
      <c r="F21" s="13" t="s">
        <v>63</v>
      </c>
      <c r="G21" s="13" t="s">
        <v>61</v>
      </c>
      <c r="H21" s="13" t="s">
        <v>62</v>
      </c>
      <c r="I21" s="16">
        <v>42630</v>
      </c>
      <c r="J21" s="17" t="s">
        <v>84</v>
      </c>
      <c r="K21" s="17" t="s">
        <v>85</v>
      </c>
      <c r="L21" s="13" t="s">
        <v>96</v>
      </c>
    </row>
    <row r="22" spans="1:12" x14ac:dyDescent="0.25">
      <c r="A22" s="13">
        <v>325</v>
      </c>
      <c r="B22" s="13" t="s">
        <v>15</v>
      </c>
      <c r="C22" s="13" t="s">
        <v>71</v>
      </c>
      <c r="D22" s="13" t="s">
        <v>69</v>
      </c>
      <c r="E22" s="13" t="s">
        <v>15</v>
      </c>
      <c r="F22" s="13" t="s">
        <v>68</v>
      </c>
      <c r="G22" s="13" t="s">
        <v>69</v>
      </c>
      <c r="H22" s="13" t="s">
        <v>62</v>
      </c>
      <c r="I22" s="16">
        <v>42630</v>
      </c>
      <c r="J22" s="17" t="s">
        <v>82</v>
      </c>
      <c r="K22" s="17" t="s">
        <v>83</v>
      </c>
      <c r="L22" s="13" t="s">
        <v>86</v>
      </c>
    </row>
    <row r="23" spans="1:12" x14ac:dyDescent="0.25">
      <c r="A23" s="13">
        <v>326</v>
      </c>
      <c r="B23" s="13" t="s">
        <v>9</v>
      </c>
      <c r="C23" s="13" t="s">
        <v>71</v>
      </c>
      <c r="D23" s="13" t="s">
        <v>69</v>
      </c>
      <c r="E23" s="13" t="s">
        <v>17</v>
      </c>
      <c r="F23" s="13" t="s">
        <v>77</v>
      </c>
      <c r="G23" s="13" t="s">
        <v>69</v>
      </c>
      <c r="H23" s="13" t="s">
        <v>62</v>
      </c>
      <c r="I23" s="16">
        <v>42630</v>
      </c>
      <c r="J23" s="17" t="s">
        <v>87</v>
      </c>
      <c r="K23" s="17" t="s">
        <v>88</v>
      </c>
      <c r="L23" s="13" t="s">
        <v>96</v>
      </c>
    </row>
    <row r="24" spans="1:12" x14ac:dyDescent="0.25">
      <c r="A24" s="9" t="s">
        <v>56</v>
      </c>
      <c r="B24" s="10">
        <v>42637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25">
      <c r="A25" s="13">
        <v>421</v>
      </c>
      <c r="B25" s="13" t="s">
        <v>8</v>
      </c>
      <c r="C25" s="13"/>
      <c r="D25" s="13" t="s">
        <v>61</v>
      </c>
      <c r="E25" s="13" t="s">
        <v>9</v>
      </c>
      <c r="F25" s="13" t="s">
        <v>63</v>
      </c>
      <c r="G25" s="13" t="s">
        <v>61</v>
      </c>
      <c r="H25" s="13" t="s">
        <v>62</v>
      </c>
      <c r="I25" s="16">
        <v>42637</v>
      </c>
      <c r="J25" s="59" t="s">
        <v>81</v>
      </c>
      <c r="K25" s="59" t="s">
        <v>111</v>
      </c>
      <c r="L25" s="13" t="s">
        <v>123</v>
      </c>
    </row>
    <row r="26" spans="1:12" x14ac:dyDescent="0.25">
      <c r="A26" s="13">
        <v>422</v>
      </c>
      <c r="B26" s="13" t="s">
        <v>15</v>
      </c>
      <c r="C26" s="13" t="s">
        <v>63</v>
      </c>
      <c r="D26" s="13" t="s">
        <v>61</v>
      </c>
      <c r="E26" s="13" t="s">
        <v>24</v>
      </c>
      <c r="F26" s="13" t="s">
        <v>77</v>
      </c>
      <c r="G26" s="13" t="s">
        <v>61</v>
      </c>
      <c r="H26" s="13" t="s">
        <v>62</v>
      </c>
      <c r="I26" s="16">
        <v>42637</v>
      </c>
      <c r="J26" s="17" t="s">
        <v>84</v>
      </c>
      <c r="K26" s="17" t="s">
        <v>85</v>
      </c>
      <c r="L26" s="13" t="s">
        <v>86</v>
      </c>
    </row>
    <row r="27" spans="1:12" x14ac:dyDescent="0.25">
      <c r="A27" s="13">
        <v>423</v>
      </c>
      <c r="B27" s="13" t="s">
        <v>9</v>
      </c>
      <c r="C27" s="13" t="s">
        <v>66</v>
      </c>
      <c r="D27" s="13" t="s">
        <v>61</v>
      </c>
      <c r="E27" s="13" t="s">
        <v>24</v>
      </c>
      <c r="F27" s="13" t="s">
        <v>63</v>
      </c>
      <c r="G27" s="13" t="s">
        <v>61</v>
      </c>
      <c r="H27" s="13" t="s">
        <v>62</v>
      </c>
      <c r="I27" s="16">
        <v>42637</v>
      </c>
      <c r="J27" s="17" t="s">
        <v>81</v>
      </c>
      <c r="K27" s="17" t="s">
        <v>111</v>
      </c>
      <c r="L27" s="13" t="s">
        <v>96</v>
      </c>
    </row>
    <row r="28" spans="1:12" x14ac:dyDescent="0.25">
      <c r="A28" s="13">
        <v>424</v>
      </c>
      <c r="B28" s="13" t="s">
        <v>80</v>
      </c>
      <c r="C28" s="13"/>
      <c r="D28" s="13"/>
      <c r="E28" s="13" t="s">
        <v>17</v>
      </c>
      <c r="F28" s="13" t="s">
        <v>63</v>
      </c>
      <c r="G28" s="13" t="s">
        <v>69</v>
      </c>
      <c r="H28" s="13" t="s">
        <v>79</v>
      </c>
      <c r="I28" s="16" t="s">
        <v>79</v>
      </c>
      <c r="J28" s="16" t="s">
        <v>79</v>
      </c>
      <c r="K28" s="16" t="s">
        <v>79</v>
      </c>
      <c r="L28" s="16" t="s">
        <v>79</v>
      </c>
    </row>
    <row r="29" spans="1:12" x14ac:dyDescent="0.25">
      <c r="A29" s="13">
        <v>425</v>
      </c>
      <c r="B29" s="13" t="s">
        <v>15</v>
      </c>
      <c r="C29" s="13" t="s">
        <v>68</v>
      </c>
      <c r="D29" s="13" t="s">
        <v>69</v>
      </c>
      <c r="E29" s="13" t="s">
        <v>9</v>
      </c>
      <c r="F29" s="13" t="s">
        <v>71</v>
      </c>
      <c r="G29" s="13" t="s">
        <v>69</v>
      </c>
      <c r="H29" s="13" t="s">
        <v>62</v>
      </c>
      <c r="I29" s="16">
        <v>42637</v>
      </c>
      <c r="J29" s="17" t="s">
        <v>82</v>
      </c>
      <c r="K29" s="17" t="s">
        <v>83</v>
      </c>
      <c r="L29" s="13" t="s">
        <v>86</v>
      </c>
    </row>
    <row r="30" spans="1:12" x14ac:dyDescent="0.25">
      <c r="A30" s="13">
        <v>426</v>
      </c>
      <c r="B30" s="13" t="s">
        <v>15</v>
      </c>
      <c r="C30" s="13" t="s">
        <v>71</v>
      </c>
      <c r="D30" s="13" t="s">
        <v>69</v>
      </c>
      <c r="E30" s="13" t="s">
        <v>17</v>
      </c>
      <c r="F30" s="13" t="s">
        <v>77</v>
      </c>
      <c r="G30" s="13" t="s">
        <v>61</v>
      </c>
      <c r="H30" s="13" t="s">
        <v>62</v>
      </c>
      <c r="I30" s="16">
        <v>42637</v>
      </c>
      <c r="J30" s="17" t="s">
        <v>87</v>
      </c>
      <c r="K30" s="17" t="s">
        <v>88</v>
      </c>
      <c r="L30" s="13" t="s">
        <v>86</v>
      </c>
    </row>
    <row r="31" spans="1:12" x14ac:dyDescent="0.25">
      <c r="A31" s="9" t="s">
        <v>57</v>
      </c>
      <c r="B31" s="10">
        <v>42644</v>
      </c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25">
      <c r="A32" s="13">
        <v>521</v>
      </c>
      <c r="B32" s="13" t="s">
        <v>24</v>
      </c>
      <c r="C32" s="13" t="s">
        <v>77</v>
      </c>
      <c r="D32" s="13" t="s">
        <v>61</v>
      </c>
      <c r="E32" s="13" t="s">
        <v>15</v>
      </c>
      <c r="F32" s="13" t="s">
        <v>71</v>
      </c>
      <c r="G32" s="13" t="s">
        <v>69</v>
      </c>
      <c r="H32" s="13" t="s">
        <v>70</v>
      </c>
      <c r="I32" s="16">
        <v>42644</v>
      </c>
      <c r="J32" s="17" t="s">
        <v>105</v>
      </c>
      <c r="K32" s="17" t="s">
        <v>107</v>
      </c>
      <c r="L32" s="13" t="s">
        <v>108</v>
      </c>
    </row>
    <row r="33" spans="1:12" x14ac:dyDescent="0.25">
      <c r="A33" s="13">
        <v>522</v>
      </c>
      <c r="B33" s="13" t="s">
        <v>9</v>
      </c>
      <c r="C33" s="13" t="s">
        <v>63</v>
      </c>
      <c r="D33" s="13" t="s">
        <v>61</v>
      </c>
      <c r="E33" s="13" t="s">
        <v>9</v>
      </c>
      <c r="F33" s="13" t="s">
        <v>66</v>
      </c>
      <c r="G33" s="13" t="s">
        <v>61</v>
      </c>
      <c r="H33" s="13" t="s">
        <v>62</v>
      </c>
      <c r="I33" s="16">
        <v>42644</v>
      </c>
      <c r="J33" s="17" t="s">
        <v>84</v>
      </c>
      <c r="K33" s="17" t="s">
        <v>85</v>
      </c>
      <c r="L33" s="13" t="s">
        <v>96</v>
      </c>
    </row>
    <row r="34" spans="1:12" x14ac:dyDescent="0.25">
      <c r="A34" s="13">
        <v>523</v>
      </c>
      <c r="B34" s="13" t="s">
        <v>80</v>
      </c>
      <c r="C34" s="13"/>
      <c r="D34" s="13"/>
      <c r="E34" s="13" t="s">
        <v>9</v>
      </c>
      <c r="F34" s="13" t="s">
        <v>71</v>
      </c>
      <c r="G34" s="13" t="s">
        <v>69</v>
      </c>
      <c r="H34" s="13" t="s">
        <v>79</v>
      </c>
      <c r="I34" s="16" t="s">
        <v>79</v>
      </c>
      <c r="J34" s="16" t="s">
        <v>79</v>
      </c>
      <c r="K34" s="16" t="s">
        <v>79</v>
      </c>
      <c r="L34" s="16" t="s">
        <v>79</v>
      </c>
    </row>
    <row r="35" spans="1:12" x14ac:dyDescent="0.25">
      <c r="A35" s="13">
        <v>524</v>
      </c>
      <c r="B35" s="13" t="s">
        <v>15</v>
      </c>
      <c r="C35" s="13" t="s">
        <v>63</v>
      </c>
      <c r="D35" s="13" t="s">
        <v>61</v>
      </c>
      <c r="E35" s="13" t="s">
        <v>8</v>
      </c>
      <c r="F35" s="13"/>
      <c r="G35" s="13" t="s">
        <v>61</v>
      </c>
      <c r="H35" s="13" t="s">
        <v>62</v>
      </c>
      <c r="I35" s="16">
        <v>42644</v>
      </c>
      <c r="J35" s="17" t="s">
        <v>84</v>
      </c>
      <c r="K35" s="17" t="s">
        <v>85</v>
      </c>
      <c r="L35" s="13" t="s">
        <v>89</v>
      </c>
    </row>
    <row r="36" spans="1:12" x14ac:dyDescent="0.25">
      <c r="A36" s="13">
        <v>525</v>
      </c>
      <c r="B36" s="13" t="s">
        <v>17</v>
      </c>
      <c r="C36" s="13" t="s">
        <v>63</v>
      </c>
      <c r="D36" s="13" t="s">
        <v>61</v>
      </c>
      <c r="E36" s="13" t="s">
        <v>24</v>
      </c>
      <c r="F36" s="13" t="s">
        <v>63</v>
      </c>
      <c r="G36" s="13" t="s">
        <v>61</v>
      </c>
      <c r="H36" s="13" t="s">
        <v>62</v>
      </c>
      <c r="I36" s="16">
        <v>42644</v>
      </c>
      <c r="J36" s="56"/>
      <c r="K36" s="56"/>
      <c r="L36" s="13" t="s">
        <v>101</v>
      </c>
    </row>
    <row r="37" spans="1:12" x14ac:dyDescent="0.25">
      <c r="A37" s="13">
        <v>526</v>
      </c>
      <c r="B37" s="27" t="s">
        <v>15</v>
      </c>
      <c r="C37" s="27" t="s">
        <v>68</v>
      </c>
      <c r="D37" s="27" t="s">
        <v>69</v>
      </c>
      <c r="E37" s="27" t="s">
        <v>17</v>
      </c>
      <c r="F37" s="27" t="s">
        <v>77</v>
      </c>
      <c r="G37" s="27" t="s">
        <v>69</v>
      </c>
      <c r="H37" s="20" t="s">
        <v>62</v>
      </c>
      <c r="I37" s="16">
        <v>42644</v>
      </c>
      <c r="J37" s="17" t="s">
        <v>82</v>
      </c>
      <c r="K37" s="17" t="s">
        <v>83</v>
      </c>
      <c r="L37" s="13" t="s">
        <v>89</v>
      </c>
    </row>
    <row r="38" spans="1:12" x14ac:dyDescent="0.25">
      <c r="A38" s="9" t="s">
        <v>58</v>
      </c>
      <c r="B38" s="10">
        <v>42651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x14ac:dyDescent="0.25">
      <c r="A39" s="13">
        <v>621</v>
      </c>
      <c r="B39" s="13" t="s">
        <v>80</v>
      </c>
      <c r="C39" s="13"/>
      <c r="D39" s="13"/>
      <c r="E39" s="13" t="s">
        <v>67</v>
      </c>
      <c r="F39" s="13" t="s">
        <v>77</v>
      </c>
      <c r="G39" s="13" t="s">
        <v>61</v>
      </c>
      <c r="H39" s="13" t="s">
        <v>79</v>
      </c>
      <c r="I39" s="13" t="s">
        <v>79</v>
      </c>
      <c r="J39" s="13" t="s">
        <v>79</v>
      </c>
      <c r="K39" s="13" t="s">
        <v>79</v>
      </c>
      <c r="L39" s="13" t="s">
        <v>79</v>
      </c>
    </row>
    <row r="40" spans="1:12" x14ac:dyDescent="0.25">
      <c r="A40" s="13">
        <v>622</v>
      </c>
      <c r="B40" s="13" t="s">
        <v>8</v>
      </c>
      <c r="C40" s="13"/>
      <c r="D40" s="13" t="s">
        <v>61</v>
      </c>
      <c r="E40" s="13" t="s">
        <v>67</v>
      </c>
      <c r="F40" s="13" t="s">
        <v>63</v>
      </c>
      <c r="G40" s="13" t="s">
        <v>61</v>
      </c>
      <c r="H40" s="13" t="s">
        <v>62</v>
      </c>
      <c r="I40" s="16">
        <v>42651</v>
      </c>
      <c r="J40" s="59" t="s">
        <v>81</v>
      </c>
      <c r="K40" s="59" t="s">
        <v>111</v>
      </c>
      <c r="L40" s="13" t="s">
        <v>123</v>
      </c>
    </row>
    <row r="41" spans="1:12" x14ac:dyDescent="0.25">
      <c r="A41" s="13">
        <v>623</v>
      </c>
      <c r="B41" s="13" t="s">
        <v>9</v>
      </c>
      <c r="C41" s="13" t="s">
        <v>66</v>
      </c>
      <c r="D41" s="13" t="s">
        <v>61</v>
      </c>
      <c r="E41" s="13" t="s">
        <v>17</v>
      </c>
      <c r="F41" s="13" t="s">
        <v>63</v>
      </c>
      <c r="G41" s="13" t="s">
        <v>61</v>
      </c>
      <c r="H41" s="13" t="s">
        <v>62</v>
      </c>
      <c r="I41" s="16">
        <v>42651</v>
      </c>
      <c r="J41" s="17" t="s">
        <v>97</v>
      </c>
      <c r="K41" s="17" t="s">
        <v>98</v>
      </c>
      <c r="L41" s="13" t="s">
        <v>96</v>
      </c>
    </row>
    <row r="42" spans="1:12" x14ac:dyDescent="0.25">
      <c r="A42" s="13">
        <v>624</v>
      </c>
      <c r="B42" s="13" t="s">
        <v>9</v>
      </c>
      <c r="C42" s="13" t="s">
        <v>63</v>
      </c>
      <c r="D42" s="13" t="s">
        <v>61</v>
      </c>
      <c r="E42" s="13" t="s">
        <v>15</v>
      </c>
      <c r="F42" s="13" t="s">
        <v>63</v>
      </c>
      <c r="G42" s="13" t="s">
        <v>61</v>
      </c>
      <c r="H42" s="13" t="s">
        <v>62</v>
      </c>
      <c r="I42" s="16">
        <v>42651</v>
      </c>
      <c r="J42" s="59" t="s">
        <v>94</v>
      </c>
      <c r="K42" s="59" t="s">
        <v>95</v>
      </c>
      <c r="L42" s="13" t="s">
        <v>96</v>
      </c>
    </row>
    <row r="43" spans="1:12" x14ac:dyDescent="0.25">
      <c r="A43" s="13">
        <v>625</v>
      </c>
      <c r="B43" s="13" t="s">
        <v>17</v>
      </c>
      <c r="C43" s="13" t="s">
        <v>77</v>
      </c>
      <c r="D43" s="13" t="s">
        <v>69</v>
      </c>
      <c r="E43" s="13" t="s">
        <v>15</v>
      </c>
      <c r="F43" s="13" t="s">
        <v>68</v>
      </c>
      <c r="G43" s="13" t="s">
        <v>69</v>
      </c>
      <c r="H43" s="13" t="s">
        <v>62</v>
      </c>
      <c r="I43" s="16">
        <v>42651</v>
      </c>
      <c r="J43" s="59" t="s">
        <v>84</v>
      </c>
      <c r="K43" s="59" t="s">
        <v>85</v>
      </c>
      <c r="L43" s="13" t="s">
        <v>110</v>
      </c>
    </row>
    <row r="44" spans="1:12" x14ac:dyDescent="0.25">
      <c r="A44" s="13">
        <v>626</v>
      </c>
      <c r="B44" s="13" t="s">
        <v>9</v>
      </c>
      <c r="C44" s="13" t="s">
        <v>71</v>
      </c>
      <c r="D44" s="13" t="s">
        <v>69</v>
      </c>
      <c r="E44" s="13" t="s">
        <v>15</v>
      </c>
      <c r="F44" s="13" t="s">
        <v>71</v>
      </c>
      <c r="G44" s="13" t="s">
        <v>69</v>
      </c>
      <c r="H44" s="13" t="s">
        <v>62</v>
      </c>
      <c r="I44" s="16">
        <v>42651</v>
      </c>
      <c r="J44" s="17" t="s">
        <v>99</v>
      </c>
      <c r="K44" s="17" t="s">
        <v>100</v>
      </c>
      <c r="L44" s="13" t="s">
        <v>96</v>
      </c>
    </row>
    <row r="45" spans="1:12" x14ac:dyDescent="0.25">
      <c r="A45" s="9" t="s">
        <v>59</v>
      </c>
      <c r="B45" s="10">
        <v>42658</v>
      </c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1:12" x14ac:dyDescent="0.25">
      <c r="A46" s="13">
        <v>721</v>
      </c>
      <c r="B46" s="13" t="s">
        <v>80</v>
      </c>
      <c r="C46" s="13"/>
      <c r="D46" s="13"/>
      <c r="E46" s="13" t="s">
        <v>9</v>
      </c>
      <c r="F46" s="13" t="s">
        <v>66</v>
      </c>
      <c r="G46" s="13"/>
      <c r="H46" s="13" t="s">
        <v>79</v>
      </c>
      <c r="I46" s="16" t="s">
        <v>79</v>
      </c>
      <c r="J46" s="16" t="s">
        <v>79</v>
      </c>
      <c r="K46" s="16" t="s">
        <v>79</v>
      </c>
      <c r="L46" s="16" t="s">
        <v>79</v>
      </c>
    </row>
    <row r="47" spans="1:12" x14ac:dyDescent="0.25">
      <c r="A47" s="13">
        <v>722</v>
      </c>
      <c r="B47" s="13" t="s">
        <v>15</v>
      </c>
      <c r="C47" s="13" t="s">
        <v>63</v>
      </c>
      <c r="D47" s="13" t="s">
        <v>61</v>
      </c>
      <c r="E47" s="13" t="s">
        <v>67</v>
      </c>
      <c r="F47" s="13" t="s">
        <v>63</v>
      </c>
      <c r="G47" s="13" t="s">
        <v>61</v>
      </c>
      <c r="H47" s="13" t="s">
        <v>62</v>
      </c>
      <c r="I47" s="16">
        <v>42658</v>
      </c>
      <c r="J47" s="17" t="s">
        <v>82</v>
      </c>
      <c r="K47" s="17" t="s">
        <v>83</v>
      </c>
      <c r="L47" s="13" t="s">
        <v>89</v>
      </c>
    </row>
    <row r="48" spans="1:12" x14ac:dyDescent="0.25">
      <c r="A48" s="13">
        <v>723</v>
      </c>
      <c r="B48" s="13" t="s">
        <v>24</v>
      </c>
      <c r="C48" s="13" t="s">
        <v>77</v>
      </c>
      <c r="D48" s="13" t="s">
        <v>61</v>
      </c>
      <c r="E48" s="13" t="s">
        <v>9</v>
      </c>
      <c r="F48" s="13" t="s">
        <v>63</v>
      </c>
      <c r="G48" s="13" t="s">
        <v>61</v>
      </c>
      <c r="H48" s="13" t="s">
        <v>62</v>
      </c>
      <c r="I48" s="16">
        <v>42658</v>
      </c>
      <c r="J48" s="59" t="s">
        <v>94</v>
      </c>
      <c r="K48" s="59" t="s">
        <v>95</v>
      </c>
      <c r="L48" s="13" t="s">
        <v>124</v>
      </c>
    </row>
    <row r="49" spans="1:12" x14ac:dyDescent="0.25">
      <c r="A49" s="13">
        <v>724</v>
      </c>
      <c r="B49" s="13" t="s">
        <v>8</v>
      </c>
      <c r="C49" s="13"/>
      <c r="D49" s="13" t="s">
        <v>61</v>
      </c>
      <c r="E49" s="13" t="s">
        <v>17</v>
      </c>
      <c r="F49" s="13" t="s">
        <v>63</v>
      </c>
      <c r="G49" s="13" t="s">
        <v>61</v>
      </c>
      <c r="H49" s="13" t="s">
        <v>62</v>
      </c>
      <c r="I49" s="16">
        <v>42658</v>
      </c>
      <c r="J49" s="59" t="s">
        <v>81</v>
      </c>
      <c r="K49" s="59" t="s">
        <v>111</v>
      </c>
      <c r="L49" s="13" t="s">
        <v>123</v>
      </c>
    </row>
    <row r="50" spans="1:12" x14ac:dyDescent="0.25">
      <c r="A50" s="13">
        <v>725</v>
      </c>
      <c r="B50" s="13" t="s">
        <v>15</v>
      </c>
      <c r="C50" s="13" t="s">
        <v>68</v>
      </c>
      <c r="D50" s="13" t="s">
        <v>69</v>
      </c>
      <c r="E50" s="13" t="s">
        <v>15</v>
      </c>
      <c r="F50" s="13" t="s">
        <v>71</v>
      </c>
      <c r="G50" s="13" t="s">
        <v>69</v>
      </c>
      <c r="H50" s="13" t="s">
        <v>62</v>
      </c>
      <c r="I50" s="16">
        <v>42658</v>
      </c>
      <c r="J50" s="17" t="s">
        <v>84</v>
      </c>
      <c r="K50" s="17" t="s">
        <v>85</v>
      </c>
      <c r="L50" s="13" t="s">
        <v>89</v>
      </c>
    </row>
    <row r="51" spans="1:12" x14ac:dyDescent="0.25">
      <c r="A51" s="13">
        <v>726</v>
      </c>
      <c r="B51" s="13" t="s">
        <v>17</v>
      </c>
      <c r="C51" s="13" t="s">
        <v>77</v>
      </c>
      <c r="D51" s="13" t="s">
        <v>69</v>
      </c>
      <c r="E51" s="13" t="s">
        <v>9</v>
      </c>
      <c r="F51" s="13" t="s">
        <v>71</v>
      </c>
      <c r="G51" s="13" t="s">
        <v>69</v>
      </c>
      <c r="H51" s="13" t="s">
        <v>62</v>
      </c>
      <c r="I51" s="16">
        <v>42658</v>
      </c>
      <c r="J51" s="56"/>
      <c r="K51" s="56"/>
      <c r="L51" s="13" t="s">
        <v>101</v>
      </c>
    </row>
    <row r="52" spans="1:12" x14ac:dyDescent="0.25">
      <c r="A52" s="9" t="s">
        <v>60</v>
      </c>
      <c r="B52" s="10">
        <v>42665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2" x14ac:dyDescent="0.25">
      <c r="A53" s="13">
        <v>821</v>
      </c>
      <c r="B53" s="13" t="s">
        <v>24</v>
      </c>
      <c r="C53" s="13" t="s">
        <v>77</v>
      </c>
      <c r="D53" s="13" t="s">
        <v>61</v>
      </c>
      <c r="E53" s="13" t="s">
        <v>15</v>
      </c>
      <c r="F53" s="13" t="s">
        <v>63</v>
      </c>
      <c r="G53" s="13" t="s">
        <v>61</v>
      </c>
      <c r="H53" s="13" t="s">
        <v>62</v>
      </c>
      <c r="I53" s="16">
        <v>42665</v>
      </c>
      <c r="J53" s="59" t="s">
        <v>105</v>
      </c>
      <c r="K53" s="59" t="s">
        <v>107</v>
      </c>
      <c r="L53" s="13" t="s">
        <v>124</v>
      </c>
    </row>
    <row r="54" spans="1:12" x14ac:dyDescent="0.25">
      <c r="A54" s="13">
        <v>822</v>
      </c>
      <c r="B54" s="13" t="s">
        <v>17</v>
      </c>
      <c r="C54" s="13" t="s">
        <v>63</v>
      </c>
      <c r="D54" s="13" t="s">
        <v>61</v>
      </c>
      <c r="E54" s="13" t="s">
        <v>9</v>
      </c>
      <c r="F54" s="13" t="s">
        <v>63</v>
      </c>
      <c r="G54" s="13" t="s">
        <v>61</v>
      </c>
      <c r="H54" s="13" t="s">
        <v>62</v>
      </c>
      <c r="I54" s="16">
        <v>42665</v>
      </c>
      <c r="J54" s="56"/>
      <c r="K54" s="56"/>
      <c r="L54" s="13" t="s">
        <v>101</v>
      </c>
    </row>
    <row r="55" spans="1:12" x14ac:dyDescent="0.25">
      <c r="A55" s="13">
        <v>823</v>
      </c>
      <c r="B55" s="13" t="s">
        <v>74</v>
      </c>
      <c r="C55" s="13" t="s">
        <v>66</v>
      </c>
      <c r="D55" s="13" t="s">
        <v>61</v>
      </c>
      <c r="E55" s="13" t="s">
        <v>8</v>
      </c>
      <c r="F55" s="13"/>
      <c r="G55" s="13" t="s">
        <v>61</v>
      </c>
      <c r="H55" s="13" t="s">
        <v>62</v>
      </c>
      <c r="I55" s="16">
        <v>42665</v>
      </c>
      <c r="J55" s="17" t="s">
        <v>94</v>
      </c>
      <c r="K55" s="17" t="s">
        <v>95</v>
      </c>
      <c r="L55" s="13" t="s">
        <v>96</v>
      </c>
    </row>
    <row r="56" spans="1:12" x14ac:dyDescent="0.25">
      <c r="A56" s="13">
        <v>824</v>
      </c>
      <c r="B56" s="13" t="s">
        <v>80</v>
      </c>
      <c r="C56" s="13"/>
      <c r="D56" s="13"/>
      <c r="E56" s="13" t="s">
        <v>24</v>
      </c>
      <c r="F56" s="13" t="s">
        <v>63</v>
      </c>
      <c r="G56" s="13" t="s">
        <v>61</v>
      </c>
      <c r="H56" s="13" t="s">
        <v>79</v>
      </c>
      <c r="I56" s="16" t="s">
        <v>79</v>
      </c>
      <c r="J56" s="16" t="s">
        <v>79</v>
      </c>
      <c r="K56" s="16" t="s">
        <v>79</v>
      </c>
      <c r="L56" s="16" t="s">
        <v>79</v>
      </c>
    </row>
    <row r="57" spans="1:12" x14ac:dyDescent="0.25">
      <c r="A57" s="13">
        <v>825</v>
      </c>
      <c r="B57" s="13" t="s">
        <v>9</v>
      </c>
      <c r="C57" s="13" t="s">
        <v>71</v>
      </c>
      <c r="D57" s="13" t="s">
        <v>69</v>
      </c>
      <c r="E57" s="13" t="s">
        <v>15</v>
      </c>
      <c r="F57" s="13" t="s">
        <v>68</v>
      </c>
      <c r="G57" s="13" t="s">
        <v>69</v>
      </c>
      <c r="H57" s="13" t="s">
        <v>62</v>
      </c>
      <c r="I57" s="16">
        <v>42665</v>
      </c>
      <c r="J57" s="17" t="s">
        <v>81</v>
      </c>
      <c r="K57" s="17" t="s">
        <v>111</v>
      </c>
      <c r="L57" s="13" t="s">
        <v>96</v>
      </c>
    </row>
    <row r="58" spans="1:12" x14ac:dyDescent="0.25">
      <c r="A58" s="13">
        <v>826</v>
      </c>
      <c r="B58" s="13" t="s">
        <v>17</v>
      </c>
      <c r="C58" s="13" t="s">
        <v>77</v>
      </c>
      <c r="D58" s="13" t="s">
        <v>69</v>
      </c>
      <c r="E58" s="13" t="s">
        <v>15</v>
      </c>
      <c r="F58" s="13" t="s">
        <v>71</v>
      </c>
      <c r="G58" s="13" t="s">
        <v>69</v>
      </c>
      <c r="H58" s="13" t="s">
        <v>62</v>
      </c>
      <c r="I58" s="16">
        <v>42665</v>
      </c>
      <c r="J58" s="59" t="s">
        <v>105</v>
      </c>
      <c r="K58" s="59" t="s">
        <v>107</v>
      </c>
      <c r="L58" s="13" t="s">
        <v>101</v>
      </c>
    </row>
  </sheetData>
  <mergeCells count="1">
    <mergeCell ref="A1:L1"/>
  </mergeCells>
  <hyperlinks>
    <hyperlink ref="D2" r:id="rId1" display="D1/D@"/>
    <hyperlink ref="G2" r:id="rId2" display="D1/D@"/>
  </hyperlinks>
  <pageMargins left="0.7" right="0.7" top="0.75" bottom="0.75" header="0.3" footer="0.3"/>
  <pageSetup scale="83" fitToHeight="0" orientation="landscape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A31" zoomScaleNormal="100" workbookViewId="0">
      <selection activeCell="F28" sqref="F28"/>
    </sheetView>
  </sheetViews>
  <sheetFormatPr defaultRowHeight="15" x14ac:dyDescent="0.25"/>
  <cols>
    <col min="3" max="3" width="18.42578125" customWidth="1"/>
    <col min="6" max="6" width="17" customWidth="1"/>
    <col min="9" max="9" width="9.85546875" customWidth="1"/>
    <col min="10" max="10" width="10.7109375" style="46" bestFit="1" customWidth="1"/>
    <col min="13" max="13" width="20.28515625" customWidth="1"/>
  </cols>
  <sheetData>
    <row r="1" spans="1:13" ht="18.75" x14ac:dyDescent="0.3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x14ac:dyDescent="0.25">
      <c r="A2" s="6" t="s">
        <v>27</v>
      </c>
      <c r="B2" s="18" t="s">
        <v>48</v>
      </c>
      <c r="C2" s="7" t="s">
        <v>28</v>
      </c>
      <c r="D2" s="8"/>
      <c r="E2" s="7" t="s">
        <v>29</v>
      </c>
      <c r="F2" s="8" t="s">
        <v>30</v>
      </c>
      <c r="G2" s="7"/>
      <c r="H2" s="8" t="s">
        <v>29</v>
      </c>
      <c r="I2" s="7" t="s">
        <v>31</v>
      </c>
      <c r="J2" s="45" t="s">
        <v>32</v>
      </c>
      <c r="K2" s="7" t="s">
        <v>33</v>
      </c>
      <c r="L2" s="8" t="s">
        <v>34</v>
      </c>
      <c r="M2" s="7" t="s">
        <v>35</v>
      </c>
    </row>
    <row r="3" spans="1:13" x14ac:dyDescent="0.25">
      <c r="A3" s="9" t="s">
        <v>36</v>
      </c>
      <c r="B3" s="11"/>
      <c r="C3" s="10">
        <v>42616</v>
      </c>
      <c r="D3" s="11"/>
      <c r="E3" s="11"/>
      <c r="F3" s="11"/>
      <c r="G3" s="11"/>
      <c r="H3" s="11"/>
      <c r="I3" s="11"/>
      <c r="J3" s="10"/>
      <c r="K3" s="11"/>
      <c r="L3" s="11"/>
      <c r="M3" s="19"/>
    </row>
    <row r="4" spans="1:13" x14ac:dyDescent="0.25">
      <c r="A4" s="13"/>
      <c r="B4" s="13" t="s">
        <v>45</v>
      </c>
      <c r="C4" s="27" t="str">
        <f>MM!B9</f>
        <v>BYE</v>
      </c>
      <c r="D4" s="14">
        <f>MM!C9</f>
        <v>0</v>
      </c>
      <c r="E4" s="14" t="str">
        <f>MM!D9</f>
        <v>D2</v>
      </c>
      <c r="F4" s="30" t="str">
        <f>MM!E9</f>
        <v>Fort Hood</v>
      </c>
      <c r="G4" s="14">
        <f>MM!F9</f>
        <v>0</v>
      </c>
      <c r="H4" s="14">
        <f>MM!G9</f>
        <v>0</v>
      </c>
      <c r="I4" s="14" t="str">
        <f>MM!H9</f>
        <v>N/A</v>
      </c>
      <c r="J4" s="34" t="str">
        <f>MM!I9</f>
        <v>N/A</v>
      </c>
      <c r="K4" s="14" t="str">
        <f>MM!J9</f>
        <v>N/A</v>
      </c>
      <c r="L4" s="14" t="str">
        <f>MM!K9</f>
        <v>N/A</v>
      </c>
      <c r="M4" s="13"/>
    </row>
    <row r="5" spans="1:13" x14ac:dyDescent="0.25">
      <c r="A5" s="13"/>
      <c r="B5" s="13" t="s">
        <v>47</v>
      </c>
      <c r="C5" s="14" t="str">
        <f>PW!B7</f>
        <v>West Austin</v>
      </c>
      <c r="D5" s="14" t="str">
        <f>PW!C7</f>
        <v>White</v>
      </c>
      <c r="E5" s="14" t="str">
        <f>PW!D7</f>
        <v>D2</v>
      </c>
      <c r="F5" s="26" t="str">
        <f>PW!E7</f>
        <v>Fort Hood</v>
      </c>
      <c r="G5" s="14">
        <f>PW!F7</f>
        <v>0</v>
      </c>
      <c r="H5" s="14" t="str">
        <f>PW!G7</f>
        <v>D2</v>
      </c>
      <c r="I5" s="14" t="str">
        <f>PW!H7</f>
        <v>CONF</v>
      </c>
      <c r="J5" s="34">
        <f>PW!I7</f>
        <v>42616</v>
      </c>
      <c r="K5" s="14" t="str">
        <f>PW!J7</f>
        <v>2:00PM</v>
      </c>
      <c r="L5" s="14" t="str">
        <f>PW!K7</f>
        <v>3:30PM</v>
      </c>
      <c r="M5" s="13" t="str">
        <f>PW!L7</f>
        <v>House Park</v>
      </c>
    </row>
    <row r="6" spans="1:13" x14ac:dyDescent="0.25">
      <c r="A6" s="9" t="s">
        <v>37</v>
      </c>
      <c r="B6" s="9"/>
      <c r="C6" s="10">
        <v>42623</v>
      </c>
      <c r="D6" s="11"/>
      <c r="E6" s="11"/>
      <c r="F6" s="19"/>
      <c r="G6" s="19"/>
      <c r="H6" s="11"/>
      <c r="I6" s="11"/>
      <c r="J6" s="10"/>
      <c r="K6" s="11"/>
      <c r="L6" s="11"/>
      <c r="M6" s="19"/>
    </row>
    <row r="7" spans="1:13" x14ac:dyDescent="0.25">
      <c r="A7" s="13"/>
      <c r="B7" s="13" t="s">
        <v>45</v>
      </c>
      <c r="C7" s="14" t="str">
        <f>MM!B12</f>
        <v>Westlake</v>
      </c>
      <c r="D7" s="14" t="str">
        <f>MM!C12</f>
        <v>White</v>
      </c>
      <c r="E7" s="14" t="str">
        <f>MM!D12</f>
        <v>D2</v>
      </c>
      <c r="F7" s="30" t="str">
        <f>MM!E12</f>
        <v>Fort Hood</v>
      </c>
      <c r="G7" s="14">
        <f>MM!F12</f>
        <v>0</v>
      </c>
      <c r="H7" s="14" t="str">
        <f>MM!G12</f>
        <v>D2</v>
      </c>
      <c r="I7" s="14" t="str">
        <f>MM!H12</f>
        <v>CONF</v>
      </c>
      <c r="J7" s="34">
        <f>MM!I12</f>
        <v>42623</v>
      </c>
      <c r="K7" s="14" t="str">
        <f>MM!J12</f>
        <v>5:00PM</v>
      </c>
      <c r="L7" s="14" t="str">
        <f>MM!K12</f>
        <v>6:30PM</v>
      </c>
      <c r="M7" s="13" t="str">
        <f>MM!L12</f>
        <v>Westlake HS Stadium</v>
      </c>
    </row>
    <row r="8" spans="1:13" x14ac:dyDescent="0.25">
      <c r="A8" s="13"/>
      <c r="B8" s="13" t="s">
        <v>47</v>
      </c>
      <c r="C8" s="26" t="str">
        <f>PW!B11</f>
        <v>Fort Hood (@ FPPW)</v>
      </c>
      <c r="D8" s="14"/>
      <c r="E8" s="14" t="str">
        <f>PW!D11</f>
        <v>D2</v>
      </c>
      <c r="F8" s="14" t="str">
        <f>PW!E11</f>
        <v>Four Points</v>
      </c>
      <c r="G8" s="14" t="str">
        <f>PW!F11</f>
        <v>White</v>
      </c>
      <c r="H8" s="14" t="str">
        <f>PW!G11</f>
        <v>D2</v>
      </c>
      <c r="I8" s="14" t="str">
        <f>PW!H11</f>
        <v>CONF</v>
      </c>
      <c r="J8" s="34">
        <f>PW!I11</f>
        <v>42623</v>
      </c>
      <c r="K8" s="14" t="str">
        <f>PW!J11</f>
        <v>6:00PM</v>
      </c>
      <c r="L8" s="14" t="str">
        <f>PW!K11</f>
        <v>7:30PM</v>
      </c>
      <c r="M8" s="13" t="str">
        <f>PW!L11</f>
        <v>Monroe Stadium</v>
      </c>
    </row>
    <row r="9" spans="1:13" x14ac:dyDescent="0.25">
      <c r="A9" s="9" t="s">
        <v>38</v>
      </c>
      <c r="B9" s="9"/>
      <c r="C9" s="10">
        <v>42630</v>
      </c>
      <c r="D9" s="11"/>
      <c r="E9" s="11"/>
      <c r="F9" s="19"/>
      <c r="G9" s="19"/>
      <c r="H9" s="11"/>
      <c r="I9" s="11"/>
      <c r="J9" s="10"/>
      <c r="K9" s="11"/>
      <c r="L9" s="11"/>
      <c r="M9" s="19"/>
    </row>
    <row r="10" spans="1:13" x14ac:dyDescent="0.25">
      <c r="A10" s="13"/>
      <c r="B10" s="13" t="s">
        <v>45</v>
      </c>
      <c r="C10" s="14" t="str">
        <f>MM!B19</f>
        <v>Westlake</v>
      </c>
      <c r="D10" s="14" t="str">
        <f>MM!C19</f>
        <v>Blue</v>
      </c>
      <c r="E10" s="14" t="str">
        <f>MM!D19</f>
        <v>D2</v>
      </c>
      <c r="F10" s="30" t="str">
        <f>MM!E19</f>
        <v>Fort Hood</v>
      </c>
      <c r="G10" s="14">
        <f>MM!F19</f>
        <v>0</v>
      </c>
      <c r="H10" s="14" t="str">
        <f>MM!G19</f>
        <v>D2</v>
      </c>
      <c r="I10" s="14" t="str">
        <f>MM!H19</f>
        <v>CONF</v>
      </c>
      <c r="J10" s="34">
        <f>MM!I19</f>
        <v>42630</v>
      </c>
      <c r="K10" s="14" t="str">
        <f>MM!J19</f>
        <v>2:00PM</v>
      </c>
      <c r="L10" s="14" t="str">
        <f>MM!K19</f>
        <v>3:30PM</v>
      </c>
      <c r="M10" s="13"/>
    </row>
    <row r="11" spans="1:13" x14ac:dyDescent="0.25">
      <c r="A11" s="13"/>
      <c r="B11" s="13" t="s">
        <v>47</v>
      </c>
      <c r="C11" s="27" t="str">
        <f>PW!B14</f>
        <v>Southwest Austin</v>
      </c>
      <c r="D11" s="27">
        <f>PW!C14</f>
        <v>0</v>
      </c>
      <c r="E11" s="14" t="str">
        <f>PW!D14</f>
        <v>D2</v>
      </c>
      <c r="F11" s="39" t="str">
        <f>PW!E14</f>
        <v>Fort Hood</v>
      </c>
      <c r="G11" s="14">
        <f>PW!F14</f>
        <v>0</v>
      </c>
      <c r="H11" s="14" t="str">
        <f>PW!G14</f>
        <v>D2</v>
      </c>
      <c r="I11" s="14" t="str">
        <f>PW!H14</f>
        <v>CONF</v>
      </c>
      <c r="J11" s="34">
        <f>PW!I14</f>
        <v>42630</v>
      </c>
      <c r="K11" s="14" t="str">
        <f>PW!J14</f>
        <v>1:00PM</v>
      </c>
      <c r="L11" s="14" t="str">
        <f>PW!K14</f>
        <v>2:30PM</v>
      </c>
      <c r="M11" s="13" t="str">
        <f>PW!L14</f>
        <v>Burger Annex</v>
      </c>
    </row>
    <row r="12" spans="1:13" x14ac:dyDescent="0.25">
      <c r="A12" s="9" t="s">
        <v>39</v>
      </c>
      <c r="B12" s="9"/>
      <c r="C12" s="10">
        <v>42637</v>
      </c>
      <c r="D12" s="11"/>
      <c r="E12" s="11"/>
      <c r="F12" s="19"/>
      <c r="G12" s="19"/>
      <c r="H12" s="11"/>
      <c r="I12" s="11"/>
      <c r="J12" s="10"/>
      <c r="K12" s="11"/>
      <c r="L12" s="11"/>
      <c r="M12" s="19"/>
    </row>
    <row r="13" spans="1:13" x14ac:dyDescent="0.25">
      <c r="A13" s="13"/>
      <c r="B13" s="13" t="s">
        <v>45</v>
      </c>
      <c r="C13" s="30" t="str">
        <f>MM!B25</f>
        <v>Fort Hood</v>
      </c>
      <c r="D13" s="14">
        <f>MM!C25</f>
        <v>0</v>
      </c>
      <c r="E13" s="14" t="str">
        <f>MM!D25</f>
        <v>D2</v>
      </c>
      <c r="F13" s="14" t="str">
        <f>MM!E25</f>
        <v>Four Points</v>
      </c>
      <c r="G13" s="14" t="str">
        <f>MM!F25</f>
        <v>White</v>
      </c>
      <c r="H13" s="14" t="str">
        <f>MM!G25</f>
        <v>D2</v>
      </c>
      <c r="I13" s="14" t="str">
        <f>MM!H25</f>
        <v>CONF</v>
      </c>
      <c r="J13" s="34">
        <f>MM!I25</f>
        <v>42637</v>
      </c>
      <c r="K13" s="14" t="str">
        <f>MM!J25</f>
        <v>10:00AM</v>
      </c>
      <c r="L13" s="14" t="str">
        <f>MM!K25</f>
        <v>11:30AM</v>
      </c>
      <c r="M13" s="13" t="str">
        <f>MM!L25</f>
        <v>Live Oak MS (Killeen)</v>
      </c>
    </row>
    <row r="14" spans="1:13" x14ac:dyDescent="0.25">
      <c r="A14" s="32"/>
      <c r="B14" s="13" t="s">
        <v>47</v>
      </c>
      <c r="C14" s="26" t="str">
        <f>PW!B20</f>
        <v>Fort Hood</v>
      </c>
      <c r="D14" s="27">
        <f>PW!C20</f>
        <v>0</v>
      </c>
      <c r="E14" s="27" t="str">
        <f>PW!D20</f>
        <v>D2</v>
      </c>
      <c r="F14" s="27" t="str">
        <f>PW!E20</f>
        <v>Trojans</v>
      </c>
      <c r="G14" s="27">
        <f>PW!F20</f>
        <v>0</v>
      </c>
      <c r="H14" s="27" t="str">
        <f>PW!G20</f>
        <v>D2</v>
      </c>
      <c r="I14" s="27" t="str">
        <f>PW!H20</f>
        <v>CONF</v>
      </c>
      <c r="J14" s="42">
        <f>PW!I20</f>
        <v>42637</v>
      </c>
      <c r="K14" s="27" t="str">
        <f>PW!J20</f>
        <v>12:00PM</v>
      </c>
      <c r="L14" s="27" t="str">
        <f>PW!K20</f>
        <v>1:30PM</v>
      </c>
      <c r="M14" s="32" t="str">
        <f>PW!L20</f>
        <v>Live Oak MS (Killeen)</v>
      </c>
    </row>
    <row r="15" spans="1:13" x14ac:dyDescent="0.25">
      <c r="A15" s="9" t="s">
        <v>40</v>
      </c>
      <c r="B15" s="9"/>
      <c r="C15" s="10">
        <v>42644</v>
      </c>
      <c r="D15" s="11"/>
      <c r="E15" s="11"/>
      <c r="F15" s="19"/>
      <c r="G15" s="19"/>
      <c r="H15" s="11"/>
      <c r="I15" s="11"/>
      <c r="J15" s="10"/>
      <c r="K15" s="11"/>
      <c r="L15" s="11"/>
      <c r="M15" s="19"/>
    </row>
    <row r="16" spans="1:13" x14ac:dyDescent="0.25">
      <c r="A16" s="13"/>
      <c r="B16" s="13" t="s">
        <v>45</v>
      </c>
      <c r="C16" s="14" t="str">
        <f>MM!B35</f>
        <v>Southwest Austin</v>
      </c>
      <c r="D16" s="14" t="str">
        <f>MM!C35</f>
        <v>White</v>
      </c>
      <c r="E16" s="14" t="str">
        <f>MM!D35</f>
        <v>D2</v>
      </c>
      <c r="F16" s="30" t="str">
        <f>MM!E35</f>
        <v>Fort Hood</v>
      </c>
      <c r="G16" s="14">
        <f>MM!F35</f>
        <v>0</v>
      </c>
      <c r="H16" s="14" t="str">
        <f>MM!G35</f>
        <v>D2</v>
      </c>
      <c r="I16" s="14" t="str">
        <f>MM!H35</f>
        <v>CONF</v>
      </c>
      <c r="J16" s="34">
        <f>MM!I35</f>
        <v>42644</v>
      </c>
      <c r="K16" s="14" t="str">
        <f>MM!J35</f>
        <v>11:00AM</v>
      </c>
      <c r="L16" s="14" t="str">
        <f>MM!K35</f>
        <v>12:30PM</v>
      </c>
      <c r="M16" s="13" t="str">
        <f>MM!L35</f>
        <v>Bowie JV Field</v>
      </c>
    </row>
    <row r="17" spans="1:13" x14ac:dyDescent="0.25">
      <c r="A17" s="13"/>
      <c r="B17" s="13" t="s">
        <v>47</v>
      </c>
      <c r="C17" s="14" t="str">
        <f>PW!B26</f>
        <v>West Austin</v>
      </c>
      <c r="D17" s="14" t="str">
        <f>PW!C26</f>
        <v>Maroon</v>
      </c>
      <c r="E17" s="14" t="str">
        <f>PW!D26</f>
        <v>D2</v>
      </c>
      <c r="F17" s="26" t="str">
        <f>PW!E26</f>
        <v>Fort Hood</v>
      </c>
      <c r="G17" s="14">
        <f>PW!F26</f>
        <v>0</v>
      </c>
      <c r="H17" s="14" t="str">
        <f>PW!G26</f>
        <v>D2</v>
      </c>
      <c r="I17" s="14" t="str">
        <f>PW!H26</f>
        <v>CONF</v>
      </c>
      <c r="J17" s="34">
        <f>PW!I26</f>
        <v>42644</v>
      </c>
      <c r="K17" s="14">
        <f>PW!J26</f>
        <v>0</v>
      </c>
      <c r="L17" s="14">
        <f>PW!K26</f>
        <v>0</v>
      </c>
      <c r="M17" s="13" t="str">
        <f>PW!L26</f>
        <v>House Park</v>
      </c>
    </row>
    <row r="18" spans="1:13" x14ac:dyDescent="0.25">
      <c r="A18" s="9" t="s">
        <v>41</v>
      </c>
      <c r="B18" s="9"/>
      <c r="C18" s="10">
        <v>42651</v>
      </c>
      <c r="D18" s="11"/>
      <c r="E18" s="11"/>
      <c r="F18" s="19"/>
      <c r="G18" s="19"/>
      <c r="H18" s="11"/>
      <c r="I18" s="11"/>
      <c r="J18" s="10"/>
      <c r="K18" s="11"/>
      <c r="L18" s="11"/>
      <c r="M18" s="19"/>
    </row>
    <row r="19" spans="1:13" x14ac:dyDescent="0.25">
      <c r="A19" s="13"/>
      <c r="B19" s="13" t="s">
        <v>45</v>
      </c>
      <c r="C19" s="30" t="str">
        <f>MM!B40</f>
        <v>Fort Hood</v>
      </c>
      <c r="D19" s="14">
        <f>MM!C40</f>
        <v>0</v>
      </c>
      <c r="E19" s="14" t="str">
        <f>MM!D40</f>
        <v>D2</v>
      </c>
      <c r="F19" s="14" t="str">
        <f>MM!E40</f>
        <v xml:space="preserve">Westlake </v>
      </c>
      <c r="G19" s="14" t="str">
        <f>MM!F40</f>
        <v>White</v>
      </c>
      <c r="H19" s="14" t="str">
        <f>MM!G40</f>
        <v>D2</v>
      </c>
      <c r="I19" s="14" t="str">
        <f>MM!H40</f>
        <v>CONF</v>
      </c>
      <c r="J19" s="34">
        <f>MM!I40</f>
        <v>42651</v>
      </c>
      <c r="K19" s="14" t="str">
        <f>MM!J40</f>
        <v>10:00AM</v>
      </c>
      <c r="L19" s="14" t="str">
        <f>MM!K40</f>
        <v>11:30AM</v>
      </c>
      <c r="M19" s="13" t="str">
        <f>MM!L40</f>
        <v>Live Oak MS (Killeen)</v>
      </c>
    </row>
    <row r="20" spans="1:13" x14ac:dyDescent="0.25">
      <c r="A20" s="13"/>
      <c r="B20" s="13" t="s">
        <v>47</v>
      </c>
      <c r="C20" s="26" t="str">
        <f>PW!B32</f>
        <v>Fort Hood</v>
      </c>
      <c r="D20" s="27">
        <f>PW!C32</f>
        <v>0</v>
      </c>
      <c r="E20" s="27" t="str">
        <f>PW!D32</f>
        <v>D2</v>
      </c>
      <c r="F20" s="27" t="str">
        <f>PW!E32</f>
        <v>West Austin</v>
      </c>
      <c r="G20" s="27" t="str">
        <f>PW!F32</f>
        <v>White</v>
      </c>
      <c r="H20" s="27" t="str">
        <f>PW!G32</f>
        <v>D2</v>
      </c>
      <c r="I20" s="27" t="str">
        <f>PW!H32</f>
        <v>CONF</v>
      </c>
      <c r="J20" s="42">
        <f>PW!I32</f>
        <v>42651</v>
      </c>
      <c r="K20" s="27" t="str">
        <f>PW!J32</f>
        <v>12:00PM</v>
      </c>
      <c r="L20" s="27" t="str">
        <f>PW!K32</f>
        <v>1:30PM</v>
      </c>
      <c r="M20" s="32" t="str">
        <f>PW!L32</f>
        <v>Live Oak MS (Killeen)</v>
      </c>
    </row>
    <row r="21" spans="1:13" x14ac:dyDescent="0.25">
      <c r="A21" s="9" t="s">
        <v>42</v>
      </c>
      <c r="B21" s="9"/>
      <c r="C21" s="10">
        <v>42658</v>
      </c>
      <c r="D21" s="11"/>
      <c r="E21" s="11"/>
      <c r="F21" s="19"/>
      <c r="G21" s="19"/>
      <c r="H21" s="11"/>
      <c r="I21" s="11"/>
      <c r="J21" s="10"/>
      <c r="K21" s="11"/>
      <c r="L21" s="11"/>
      <c r="M21" s="19"/>
    </row>
    <row r="22" spans="1:13" x14ac:dyDescent="0.25">
      <c r="A22" s="13"/>
      <c r="B22" s="13" t="s">
        <v>45</v>
      </c>
      <c r="C22" s="30" t="str">
        <f>MM!B49</f>
        <v>Fort Hood</v>
      </c>
      <c r="D22" s="14">
        <f>MM!C49</f>
        <v>0</v>
      </c>
      <c r="E22" s="14" t="str">
        <f>MM!D49</f>
        <v>D2</v>
      </c>
      <c r="F22" s="14" t="str">
        <f>MM!E49</f>
        <v>Trojans</v>
      </c>
      <c r="G22" s="14" t="str">
        <f>MM!F49</f>
        <v>White</v>
      </c>
      <c r="H22" s="14" t="str">
        <f>MM!G49</f>
        <v>D2</v>
      </c>
      <c r="I22" s="14" t="str">
        <f>MM!H49</f>
        <v>CONF</v>
      </c>
      <c r="J22" s="34">
        <f>MM!I49</f>
        <v>42658</v>
      </c>
      <c r="K22" s="14" t="str">
        <f>MM!J49</f>
        <v>10:00AM</v>
      </c>
      <c r="L22" s="14" t="str">
        <f>MM!K49</f>
        <v>11:30AM</v>
      </c>
      <c r="M22" s="13" t="str">
        <f>MM!L49</f>
        <v>Live Oak MS (Killeen)</v>
      </c>
    </row>
    <row r="23" spans="1:13" x14ac:dyDescent="0.25">
      <c r="A23" s="13"/>
      <c r="B23" s="13" t="s">
        <v>47</v>
      </c>
      <c r="C23" s="26" t="str">
        <f>PW!B37</f>
        <v>Fort Hood</v>
      </c>
      <c r="D23" s="27"/>
      <c r="E23" s="27" t="str">
        <f>PW!D37</f>
        <v>D2</v>
      </c>
      <c r="F23" s="27" t="str">
        <f>PW!E37</f>
        <v xml:space="preserve">Westlake </v>
      </c>
      <c r="G23" s="27" t="str">
        <f>PW!F37</f>
        <v>Red</v>
      </c>
      <c r="H23" s="27" t="str">
        <f>PW!G37</f>
        <v xml:space="preserve">D1 </v>
      </c>
      <c r="I23" s="27" t="str">
        <f>PW!H37</f>
        <v>NC</v>
      </c>
      <c r="J23" s="42">
        <f>PW!I37</f>
        <v>42658</v>
      </c>
      <c r="K23" s="27" t="str">
        <f>PW!J37</f>
        <v>12:00PM</v>
      </c>
      <c r="L23" s="27" t="str">
        <f>PW!K37</f>
        <v>1:30PM</v>
      </c>
      <c r="M23" s="32" t="str">
        <f>PW!L37</f>
        <v>Live Oak MS (Killeen)</v>
      </c>
    </row>
    <row r="24" spans="1:13" x14ac:dyDescent="0.25">
      <c r="A24" s="9" t="s">
        <v>43</v>
      </c>
      <c r="B24" s="9"/>
      <c r="C24" s="10">
        <v>42665</v>
      </c>
      <c r="D24" s="11"/>
      <c r="E24" s="11"/>
      <c r="F24" s="19"/>
      <c r="G24" s="19"/>
      <c r="H24" s="11"/>
      <c r="I24" s="11"/>
      <c r="J24" s="10"/>
      <c r="K24" s="11"/>
      <c r="L24" s="11"/>
      <c r="M24" s="19"/>
    </row>
    <row r="25" spans="1:13" x14ac:dyDescent="0.25">
      <c r="A25" s="13"/>
      <c r="B25" s="13" t="s">
        <v>45</v>
      </c>
      <c r="C25" s="14" t="str">
        <f>MM!B55</f>
        <v xml:space="preserve">Four Points </v>
      </c>
      <c r="D25" s="14" t="str">
        <f>MM!C55</f>
        <v>Silver</v>
      </c>
      <c r="E25" s="14" t="str">
        <f>MM!D55</f>
        <v>D2</v>
      </c>
      <c r="F25" s="30" t="str">
        <f>MM!E55</f>
        <v>Fort Hood</v>
      </c>
      <c r="G25" s="14">
        <f>MM!F55</f>
        <v>0</v>
      </c>
      <c r="H25" s="14" t="str">
        <f>MM!G55</f>
        <v>D2</v>
      </c>
      <c r="I25" s="14" t="str">
        <f>MM!H55</f>
        <v>CONF</v>
      </c>
      <c r="J25" s="34">
        <f>MM!I55</f>
        <v>42665</v>
      </c>
      <c r="K25" s="14" t="str">
        <f>MM!J55</f>
        <v>12:00PM</v>
      </c>
      <c r="L25" s="14" t="str">
        <f>MM!K55</f>
        <v>1:30PM</v>
      </c>
      <c r="M25" s="13" t="str">
        <f>MM!L55</f>
        <v>Monroe Stadium</v>
      </c>
    </row>
    <row r="26" spans="1:13" x14ac:dyDescent="0.25">
      <c r="A26" s="13"/>
      <c r="B26" s="13" t="s">
        <v>47</v>
      </c>
      <c r="C26" s="27" t="str">
        <f>PW!B39</f>
        <v>Four Points</v>
      </c>
      <c r="D26" s="14" t="str">
        <f>PW!C39</f>
        <v>Black</v>
      </c>
      <c r="E26" s="14" t="str">
        <f>PW!D39</f>
        <v>D1</v>
      </c>
      <c r="F26" s="26" t="str">
        <f>PW!E39</f>
        <v>Fort Hood</v>
      </c>
      <c r="G26" s="14">
        <f>PW!F39</f>
        <v>0</v>
      </c>
      <c r="H26" s="14" t="str">
        <f>PW!G39</f>
        <v>D2</v>
      </c>
      <c r="I26" s="14" t="str">
        <f>PW!H39</f>
        <v>NC</v>
      </c>
      <c r="J26" s="34">
        <f>PW!I39</f>
        <v>42665</v>
      </c>
      <c r="K26" s="14" t="str">
        <f>PW!J39</f>
        <v>6:00PM</v>
      </c>
      <c r="L26" s="14" t="str">
        <f>PW!K39</f>
        <v>7:30PM</v>
      </c>
      <c r="M26" s="13" t="str">
        <f>PW!L39</f>
        <v>Monroe Stadium</v>
      </c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82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25" zoomScaleNormal="100" workbookViewId="0">
      <selection activeCell="I22" sqref="I22"/>
    </sheetView>
  </sheetViews>
  <sheetFormatPr defaultRowHeight="15" x14ac:dyDescent="0.25"/>
  <cols>
    <col min="1" max="1" width="9.5703125" customWidth="1"/>
    <col min="2" max="2" width="11.42578125" customWidth="1"/>
    <col min="3" max="3" width="19.85546875" customWidth="1"/>
    <col min="6" max="6" width="17.140625" customWidth="1"/>
    <col min="10" max="10" width="10.7109375" style="46" bestFit="1" customWidth="1"/>
    <col min="13" max="13" width="19.7109375" customWidth="1"/>
  </cols>
  <sheetData>
    <row r="1" spans="1:13" ht="18.75" x14ac:dyDescent="0.3">
      <c r="A1" s="70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x14ac:dyDescent="0.25">
      <c r="A2" s="6" t="s">
        <v>27</v>
      </c>
      <c r="B2" s="18" t="s">
        <v>48</v>
      </c>
      <c r="C2" s="7" t="s">
        <v>28</v>
      </c>
      <c r="D2" s="8"/>
      <c r="E2" s="7" t="s">
        <v>29</v>
      </c>
      <c r="F2" s="8" t="s">
        <v>30</v>
      </c>
      <c r="G2" s="7"/>
      <c r="H2" s="8" t="s">
        <v>29</v>
      </c>
      <c r="I2" s="7" t="s">
        <v>31</v>
      </c>
      <c r="J2" s="45" t="s">
        <v>32</v>
      </c>
      <c r="K2" s="7" t="s">
        <v>33</v>
      </c>
      <c r="L2" s="8" t="s">
        <v>34</v>
      </c>
      <c r="M2" s="7" t="s">
        <v>35</v>
      </c>
    </row>
    <row r="3" spans="1:13" x14ac:dyDescent="0.25">
      <c r="A3" s="9" t="s">
        <v>36</v>
      </c>
      <c r="B3" s="11"/>
      <c r="C3" s="10">
        <v>42616</v>
      </c>
      <c r="D3" s="11"/>
      <c r="E3" s="11"/>
      <c r="F3" s="11"/>
      <c r="G3" s="11"/>
      <c r="H3" s="11"/>
      <c r="I3" s="11"/>
      <c r="J3" s="10"/>
      <c r="K3" s="11"/>
      <c r="L3" s="11"/>
      <c r="M3" s="19"/>
    </row>
    <row r="4" spans="1:13" x14ac:dyDescent="0.25">
      <c r="A4" s="13"/>
      <c r="B4" s="13" t="s">
        <v>13</v>
      </c>
      <c r="C4" s="27" t="str">
        <f>MM!B7</f>
        <v>Four Points</v>
      </c>
      <c r="D4" s="27" t="str">
        <f>MM!C7</f>
        <v>White</v>
      </c>
      <c r="E4" s="14" t="str">
        <f>MM!D7</f>
        <v>D2</v>
      </c>
      <c r="F4" s="21" t="str">
        <f>MM!E7</f>
        <v>Four Points</v>
      </c>
      <c r="G4" s="21" t="str">
        <f>MM!F7</f>
        <v>Black</v>
      </c>
      <c r="H4" s="14" t="str">
        <f>MM!G7</f>
        <v>D1</v>
      </c>
      <c r="I4" s="14" t="str">
        <f>MM!H7</f>
        <v>NC</v>
      </c>
      <c r="J4" s="34">
        <f>MM!I7</f>
        <v>42616</v>
      </c>
      <c r="K4" s="14" t="str">
        <f>MM!J7</f>
        <v>12:00PM</v>
      </c>
      <c r="L4" s="14" t="str">
        <f>MM!K7</f>
        <v>1:30PM</v>
      </c>
      <c r="M4" s="13" t="str">
        <f>MM!L7</f>
        <v>Monroe Stadium</v>
      </c>
    </row>
    <row r="5" spans="1:13" x14ac:dyDescent="0.25">
      <c r="A5" s="13"/>
      <c r="B5" s="13" t="s">
        <v>49</v>
      </c>
      <c r="C5" s="14" t="str">
        <f>MM!B5</f>
        <v>Trojans</v>
      </c>
      <c r="D5" s="14" t="str">
        <f>MM!C5</f>
        <v>Blue</v>
      </c>
      <c r="E5" s="14" t="str">
        <f>MM!D5</f>
        <v>D1</v>
      </c>
      <c r="F5" s="37" t="str">
        <f>MM!E5</f>
        <v>Four Points</v>
      </c>
      <c r="G5" s="37" t="str">
        <f>MM!F5</f>
        <v>Silver</v>
      </c>
      <c r="H5" s="14" t="str">
        <f>MM!G5</f>
        <v>D2</v>
      </c>
      <c r="I5" s="14" t="str">
        <f>MM!H5</f>
        <v>NC</v>
      </c>
      <c r="J5" s="34">
        <f>MM!I5</f>
        <v>42616</v>
      </c>
      <c r="K5" s="14" t="str">
        <f>MM!J5</f>
        <v>9:00AM</v>
      </c>
      <c r="L5" s="14" t="str">
        <f>MM!K5</f>
        <v>10:30AM</v>
      </c>
      <c r="M5" s="13" t="str">
        <f>MM!L5</f>
        <v>Murchison MS</v>
      </c>
    </row>
    <row r="6" spans="1:13" x14ac:dyDescent="0.25">
      <c r="A6" s="13"/>
      <c r="B6" s="13" t="s">
        <v>21</v>
      </c>
      <c r="C6" s="38" t="str">
        <f>MM!B7</f>
        <v>Four Points</v>
      </c>
      <c r="D6" s="38" t="str">
        <f>MM!C7</f>
        <v>White</v>
      </c>
      <c r="E6" s="14" t="str">
        <f>MM!D7</f>
        <v>D2</v>
      </c>
      <c r="F6" s="27" t="str">
        <f>MM!E7</f>
        <v>Four Points</v>
      </c>
      <c r="G6" s="27" t="str">
        <f>MM!F7</f>
        <v>Black</v>
      </c>
      <c r="H6" s="14" t="str">
        <f>MM!G7</f>
        <v>D1</v>
      </c>
      <c r="I6" s="14" t="str">
        <f>MM!H7</f>
        <v>NC</v>
      </c>
      <c r="J6" s="34">
        <f>MM!I7</f>
        <v>42616</v>
      </c>
      <c r="K6" s="14" t="str">
        <f>MM!J7</f>
        <v>12:00PM</v>
      </c>
      <c r="L6" s="14" t="str">
        <f>MM!K7</f>
        <v>1:30PM</v>
      </c>
      <c r="M6" s="13" t="str">
        <f>MM!L7</f>
        <v>Monroe Stadium</v>
      </c>
    </row>
    <row r="7" spans="1:13" x14ac:dyDescent="0.25">
      <c r="A7" s="13"/>
      <c r="B7" s="13" t="s">
        <v>12</v>
      </c>
      <c r="C7" s="27" t="str">
        <f>JPW!B5</f>
        <v>West Austin</v>
      </c>
      <c r="D7" s="27"/>
      <c r="E7" s="27" t="str">
        <f>JPW!D5</f>
        <v>D2</v>
      </c>
      <c r="F7" s="24" t="str">
        <f>JPW!E5</f>
        <v xml:space="preserve">Four Points </v>
      </c>
      <c r="G7" s="24" t="str">
        <f>JPW!F5</f>
        <v>Black</v>
      </c>
      <c r="H7" s="27" t="str">
        <f>JPW!G5</f>
        <v>D1</v>
      </c>
      <c r="I7" s="27" t="str">
        <f>JPW!H5</f>
        <v>NC</v>
      </c>
      <c r="J7" s="42">
        <f>JPW!I5</f>
        <v>42616</v>
      </c>
      <c r="K7" s="27" t="str">
        <f>JPW!J5</f>
        <v>12:00PM</v>
      </c>
      <c r="L7" s="27" t="str">
        <f>JPW!K5</f>
        <v>1:30PM</v>
      </c>
      <c r="M7" s="32" t="str">
        <f>JPW!L5</f>
        <v>House Park</v>
      </c>
    </row>
    <row r="8" spans="1:13" x14ac:dyDescent="0.25">
      <c r="A8" s="13"/>
      <c r="B8" s="13" t="s">
        <v>50</v>
      </c>
      <c r="C8" s="14" t="str">
        <f>JPW!B4</f>
        <v xml:space="preserve">Westlake </v>
      </c>
      <c r="D8" s="14" t="str">
        <f>JPW!C4</f>
        <v>Red</v>
      </c>
      <c r="E8" s="14" t="str">
        <f>JPW!D4</f>
        <v>D1</v>
      </c>
      <c r="F8" s="30" t="str">
        <f>JPW!E4</f>
        <v xml:space="preserve">Four Points </v>
      </c>
      <c r="G8" s="30" t="str">
        <f>JPW!F4</f>
        <v>Silver</v>
      </c>
      <c r="H8" s="14" t="str">
        <f>JPW!G4</f>
        <v>D1</v>
      </c>
      <c r="I8" s="14" t="str">
        <f>JPW!H4</f>
        <v>CONF</v>
      </c>
      <c r="J8" s="34">
        <f>JPW!I4</f>
        <v>42616</v>
      </c>
      <c r="K8" s="14" t="str">
        <f>JPW!J4</f>
        <v>4:00PM</v>
      </c>
      <c r="L8" s="14" t="str">
        <f>JPW!K4</f>
        <v>5:30PM</v>
      </c>
      <c r="M8" s="13" t="str">
        <f>JPW!L4</f>
        <v>Westlake HS Stadium</v>
      </c>
    </row>
    <row r="9" spans="1:13" x14ac:dyDescent="0.25">
      <c r="A9" s="13"/>
      <c r="B9" s="13" t="s">
        <v>18</v>
      </c>
      <c r="C9" s="31" t="str">
        <f>JPW!B6</f>
        <v>Four Points</v>
      </c>
      <c r="D9" s="31" t="str">
        <f>JPW!C6</f>
        <v>White</v>
      </c>
      <c r="E9" s="27" t="str">
        <f>JPW!D6</f>
        <v>D2</v>
      </c>
      <c r="F9" s="27" t="str">
        <f>JPW!E6</f>
        <v xml:space="preserve">Westlake </v>
      </c>
      <c r="G9" s="27" t="str">
        <f>JPW!F6</f>
        <v>Blue</v>
      </c>
      <c r="H9" s="27" t="str">
        <f>JPW!G6</f>
        <v>D2</v>
      </c>
      <c r="I9" s="27" t="str">
        <f>JPW!H6</f>
        <v>CONF</v>
      </c>
      <c r="J9" s="42">
        <f>JPW!I6</f>
        <v>42616</v>
      </c>
      <c r="K9" s="27" t="str">
        <f>JPW!J6</f>
        <v>2:00PM</v>
      </c>
      <c r="L9" s="27" t="str">
        <f>JPW!K6</f>
        <v>3:30PM</v>
      </c>
      <c r="M9" s="32" t="str">
        <f>JPW!L6</f>
        <v>Monroe Stadium</v>
      </c>
    </row>
    <row r="10" spans="1:13" x14ac:dyDescent="0.25">
      <c r="A10" s="13"/>
      <c r="B10" s="13" t="s">
        <v>10</v>
      </c>
      <c r="C10" s="29" t="str">
        <f>PW!B6</f>
        <v>Four Points</v>
      </c>
      <c r="D10" s="29" t="str">
        <f>PW!C6</f>
        <v>Black</v>
      </c>
      <c r="E10" s="14" t="str">
        <f>PW!D6</f>
        <v>D1</v>
      </c>
      <c r="F10" s="14" t="str">
        <f>PW!E6</f>
        <v>Trojans</v>
      </c>
      <c r="G10" s="14"/>
      <c r="H10" s="14" t="str">
        <f>PW!G6</f>
        <v>D2</v>
      </c>
      <c r="I10" s="14" t="str">
        <f>PW!H6</f>
        <v>NC</v>
      </c>
      <c r="J10" s="34">
        <f>PW!I6</f>
        <v>42616</v>
      </c>
      <c r="K10" s="14" t="str">
        <f>PW!J6</f>
        <v>10:00AM</v>
      </c>
      <c r="L10" s="14" t="str">
        <f>PW!K6</f>
        <v>11:30AM</v>
      </c>
      <c r="M10" s="13" t="str">
        <f>PW!L6</f>
        <v>Monroe Stadium</v>
      </c>
    </row>
    <row r="11" spans="1:13" x14ac:dyDescent="0.25">
      <c r="A11" s="13"/>
      <c r="B11" s="13" t="s">
        <v>11</v>
      </c>
      <c r="C11" s="25" t="str">
        <f>PW!B5</f>
        <v>Four Points</v>
      </c>
      <c r="D11" s="25" t="str">
        <f>PW!C5</f>
        <v>White</v>
      </c>
      <c r="E11" s="14" t="str">
        <f>PW!D5</f>
        <v>D2</v>
      </c>
      <c r="F11" s="14" t="str">
        <f>PW!E5</f>
        <v xml:space="preserve">Westlake </v>
      </c>
      <c r="G11" s="14" t="str">
        <f>PW!F5</f>
        <v>Red</v>
      </c>
      <c r="H11" s="14" t="str">
        <f>PW!G5</f>
        <v>D1</v>
      </c>
      <c r="I11" s="14" t="str">
        <f>PW!H5</f>
        <v>NC</v>
      </c>
      <c r="J11" s="34">
        <f>PW!I5</f>
        <v>42616</v>
      </c>
      <c r="K11" s="14" t="str">
        <f>PW!J5</f>
        <v>4:00PM</v>
      </c>
      <c r="L11" s="14" t="str">
        <f>PW!K5</f>
        <v>5:30PM</v>
      </c>
      <c r="M11" s="13" t="str">
        <f>PW!L5</f>
        <v>Monroe Stadium</v>
      </c>
    </row>
    <row r="12" spans="1:13" x14ac:dyDescent="0.25">
      <c r="A12" s="9" t="s">
        <v>37</v>
      </c>
      <c r="B12" s="11"/>
      <c r="C12" s="10">
        <v>42623</v>
      </c>
      <c r="D12" s="11"/>
      <c r="E12" s="11"/>
      <c r="F12" s="11"/>
      <c r="G12" s="11"/>
      <c r="H12" s="11"/>
      <c r="I12" s="11"/>
      <c r="J12" s="10"/>
      <c r="K12" s="11"/>
      <c r="L12" s="11"/>
      <c r="M12" s="19"/>
    </row>
    <row r="13" spans="1:13" x14ac:dyDescent="0.25">
      <c r="A13" s="13"/>
      <c r="B13" s="13" t="s">
        <v>13</v>
      </c>
      <c r="C13" s="14" t="str">
        <f>MM!B16</f>
        <v>Southwest Austin</v>
      </c>
      <c r="D13" s="14" t="str">
        <f>MM!C16</f>
        <v>Black</v>
      </c>
      <c r="E13" s="14" t="str">
        <f>MM!D16</f>
        <v>D1</v>
      </c>
      <c r="F13" s="21" t="str">
        <f>MM!E16</f>
        <v>Four Points</v>
      </c>
      <c r="G13" s="21" t="str">
        <f>MM!F16</f>
        <v>Black</v>
      </c>
      <c r="H13" s="14" t="str">
        <f>MM!G16</f>
        <v>D1</v>
      </c>
      <c r="I13" s="14" t="str">
        <f>MM!H16</f>
        <v>CONF</v>
      </c>
      <c r="J13" s="34">
        <f>MM!I16</f>
        <v>42623</v>
      </c>
      <c r="K13" s="14" t="str">
        <f>MM!J16</f>
        <v>9:00AM</v>
      </c>
      <c r="L13" s="14" t="str">
        <f>MM!K16</f>
        <v>10:30AM</v>
      </c>
      <c r="M13" s="13" t="str">
        <f>MM!L16</f>
        <v>Burger Annex</v>
      </c>
    </row>
    <row r="14" spans="1:13" x14ac:dyDescent="0.25">
      <c r="A14" s="13"/>
      <c r="B14" s="13" t="s">
        <v>49</v>
      </c>
      <c r="C14" s="37" t="str">
        <f>MM!B14</f>
        <v>Four Points</v>
      </c>
      <c r="D14" s="37" t="str">
        <f>MM!C14</f>
        <v>Silver</v>
      </c>
      <c r="E14" s="14" t="str">
        <f>MM!D14</f>
        <v>D2</v>
      </c>
      <c r="F14" s="14" t="str">
        <f>MM!E14</f>
        <v>Westlake</v>
      </c>
      <c r="G14" s="14" t="str">
        <f>MM!F14</f>
        <v>Blue</v>
      </c>
      <c r="H14" s="14" t="str">
        <f>MM!G14</f>
        <v>D2</v>
      </c>
      <c r="I14" s="14" t="str">
        <f>MM!H14</f>
        <v>CONF</v>
      </c>
      <c r="J14" s="34">
        <f>MM!I14</f>
        <v>42623</v>
      </c>
      <c r="K14" s="14" t="s">
        <v>94</v>
      </c>
      <c r="L14" s="14" t="s">
        <v>95</v>
      </c>
      <c r="M14" s="13" t="str">
        <f>MM!L14</f>
        <v>Monroe Stadium</v>
      </c>
    </row>
    <row r="15" spans="1:13" x14ac:dyDescent="0.25">
      <c r="A15" s="13"/>
      <c r="B15" s="13" t="s">
        <v>21</v>
      </c>
      <c r="C15" s="27" t="str">
        <f>MM!B13</f>
        <v>BYE</v>
      </c>
      <c r="D15" s="27"/>
      <c r="E15" s="14"/>
      <c r="F15" s="28" t="str">
        <f>MM!E13</f>
        <v>Four Points</v>
      </c>
      <c r="G15" s="28" t="str">
        <f>MM!F13</f>
        <v>White</v>
      </c>
      <c r="H15" s="14" t="str">
        <f>MM!G13</f>
        <v>D2</v>
      </c>
      <c r="I15" s="14" t="str">
        <f>MM!H13</f>
        <v>N/A</v>
      </c>
      <c r="J15" s="34" t="str">
        <f>MM!I13</f>
        <v>N/A</v>
      </c>
      <c r="K15" s="14" t="str">
        <f>MM!J13</f>
        <v>N/A</v>
      </c>
      <c r="L15" s="14" t="str">
        <f>MM!K13</f>
        <v>N/A</v>
      </c>
      <c r="M15" s="13" t="str">
        <f>MM!L13</f>
        <v>N/A</v>
      </c>
    </row>
    <row r="16" spans="1:13" x14ac:dyDescent="0.25">
      <c r="A16" s="13"/>
      <c r="B16" s="13" t="s">
        <v>12</v>
      </c>
      <c r="C16" s="14" t="str">
        <f>JPW!B11</f>
        <v xml:space="preserve">Four Points </v>
      </c>
      <c r="D16" s="14" t="str">
        <f>JPW!C11</f>
        <v>Silver</v>
      </c>
      <c r="E16" s="14" t="str">
        <f>JPW!D11</f>
        <v>D1</v>
      </c>
      <c r="F16" s="24" t="str">
        <f>JPW!E11</f>
        <v xml:space="preserve">Four Points </v>
      </c>
      <c r="G16" s="24" t="str">
        <f>JPW!F11</f>
        <v>Black</v>
      </c>
      <c r="H16" s="14" t="str">
        <f>JPW!G11</f>
        <v>D1</v>
      </c>
      <c r="I16" s="14" t="str">
        <f>JPW!H11</f>
        <v>CONF</v>
      </c>
      <c r="J16" s="34">
        <f>JPW!I11</f>
        <v>42623</v>
      </c>
      <c r="K16" s="14" t="str">
        <f>JPW!J11</f>
        <v>2:00PM</v>
      </c>
      <c r="L16" s="14" t="str">
        <f>JPW!K11</f>
        <v>3:30PM</v>
      </c>
      <c r="M16" s="13" t="str">
        <f>JPW!L11</f>
        <v>Monroe Stadium</v>
      </c>
    </row>
    <row r="17" spans="1:13" x14ac:dyDescent="0.25">
      <c r="A17" s="13"/>
      <c r="B17" s="13" t="s">
        <v>50</v>
      </c>
      <c r="C17" s="30" t="str">
        <f>JPW!B11</f>
        <v xml:space="preserve">Four Points </v>
      </c>
      <c r="D17" s="30" t="str">
        <f>JPW!C11</f>
        <v>Silver</v>
      </c>
      <c r="E17" s="27" t="str">
        <f>JPW!D11</f>
        <v>D1</v>
      </c>
      <c r="F17" s="27" t="str">
        <f>JPW!E11</f>
        <v xml:space="preserve">Four Points </v>
      </c>
      <c r="G17" s="27" t="str">
        <f>JPW!F11</f>
        <v>Black</v>
      </c>
      <c r="H17" s="27" t="str">
        <f>JPW!G11</f>
        <v>D1</v>
      </c>
      <c r="I17" s="27" t="str">
        <f>JPW!H11</f>
        <v>CONF</v>
      </c>
      <c r="J17" s="42">
        <f>JPW!I11</f>
        <v>42623</v>
      </c>
      <c r="K17" s="27" t="str">
        <f>JPW!J11</f>
        <v>2:00PM</v>
      </c>
      <c r="L17" s="27" t="str">
        <f>JPW!K11</f>
        <v>3:30PM</v>
      </c>
      <c r="M17" s="32" t="str">
        <f>JPW!L11</f>
        <v>Monroe Stadium</v>
      </c>
    </row>
    <row r="18" spans="1:13" x14ac:dyDescent="0.25">
      <c r="A18" s="13"/>
      <c r="B18" s="13" t="s">
        <v>18</v>
      </c>
      <c r="C18" s="31" t="str">
        <f>JPW!B13</f>
        <v>Four Points</v>
      </c>
      <c r="D18" s="31" t="str">
        <f>JPW!C13</f>
        <v>White</v>
      </c>
      <c r="E18" s="27" t="str">
        <f>JPW!D13</f>
        <v>D2</v>
      </c>
      <c r="F18" s="27" t="str">
        <f>JPW!E13</f>
        <v>West Austin</v>
      </c>
      <c r="G18" s="27"/>
      <c r="H18" s="27" t="str">
        <f>JPW!G13</f>
        <v>D2</v>
      </c>
      <c r="I18" s="27" t="str">
        <f>JPW!H13</f>
        <v>CONF</v>
      </c>
      <c r="J18" s="42">
        <f>JPW!I13</f>
        <v>42623</v>
      </c>
      <c r="K18" s="27" t="s">
        <v>81</v>
      </c>
      <c r="L18" s="27" t="s">
        <v>111</v>
      </c>
      <c r="M18" s="32" t="str">
        <f>JPW!L13</f>
        <v>Monroe Stadium</v>
      </c>
    </row>
    <row r="19" spans="1:13" x14ac:dyDescent="0.25">
      <c r="A19" s="13"/>
      <c r="B19" s="13" t="s">
        <v>10</v>
      </c>
      <c r="C19" s="29" t="str">
        <f>PW!B15</f>
        <v>Four Points</v>
      </c>
      <c r="D19" s="29" t="str">
        <f>PW!C12</f>
        <v>Black</v>
      </c>
      <c r="E19" s="27" t="str">
        <f>PW!D12</f>
        <v>D1</v>
      </c>
      <c r="F19" s="27" t="str">
        <f>PW!E12</f>
        <v xml:space="preserve">West Austin </v>
      </c>
      <c r="G19" s="27" t="str">
        <f>PW!F12</f>
        <v>Maroon</v>
      </c>
      <c r="H19" s="27" t="str">
        <f>PW!G12</f>
        <v>D2</v>
      </c>
      <c r="I19" s="27" t="str">
        <f>PW!H12</f>
        <v>NC</v>
      </c>
      <c r="J19" s="42">
        <f>PW!I12</f>
        <v>42623</v>
      </c>
      <c r="K19" s="27" t="str">
        <f>PW!J12</f>
        <v>4:00PM</v>
      </c>
      <c r="L19" s="27" t="str">
        <f>PW!K12</f>
        <v>5:30PM</v>
      </c>
      <c r="M19" s="32" t="str">
        <f>PW!L12</f>
        <v>Monroe Stadium</v>
      </c>
    </row>
    <row r="20" spans="1:13" x14ac:dyDescent="0.25">
      <c r="A20" s="13"/>
      <c r="B20" s="13" t="s">
        <v>11</v>
      </c>
      <c r="C20" s="25" t="str">
        <f>PW!B11</f>
        <v>Fort Hood (@ FPPW)</v>
      </c>
      <c r="D20" s="25">
        <f>PW!C11</f>
        <v>0</v>
      </c>
      <c r="E20" s="14" t="str">
        <f>PW!D11</f>
        <v>D2</v>
      </c>
      <c r="F20" s="25" t="str">
        <f>PW!E11</f>
        <v>Four Points</v>
      </c>
      <c r="G20" s="25" t="str">
        <f>PW!F11</f>
        <v>White</v>
      </c>
      <c r="H20" s="14" t="str">
        <f>PW!G11</f>
        <v>D2</v>
      </c>
      <c r="I20" s="14" t="str">
        <f>PW!H11</f>
        <v>CONF</v>
      </c>
      <c r="J20" s="34">
        <f>PW!I11</f>
        <v>42623</v>
      </c>
      <c r="K20" s="14" t="str">
        <f>PW!J11</f>
        <v>6:00PM</v>
      </c>
      <c r="L20" s="14" t="str">
        <f>PW!K11</f>
        <v>7:30PM</v>
      </c>
      <c r="M20" s="13" t="str">
        <f>PW!L11</f>
        <v>Monroe Stadium</v>
      </c>
    </row>
    <row r="21" spans="1:13" x14ac:dyDescent="0.25">
      <c r="A21" s="9" t="s">
        <v>38</v>
      </c>
      <c r="B21" s="11"/>
      <c r="C21" s="10">
        <v>42630</v>
      </c>
      <c r="D21" s="11"/>
      <c r="E21" s="11"/>
      <c r="F21" s="11"/>
      <c r="G21" s="11"/>
      <c r="H21" s="11"/>
      <c r="I21" s="11"/>
      <c r="J21" s="10"/>
      <c r="K21" s="11"/>
      <c r="L21" s="11"/>
      <c r="M21" s="19"/>
    </row>
    <row r="22" spans="1:13" x14ac:dyDescent="0.25">
      <c r="A22" s="13"/>
      <c r="B22" s="13" t="s">
        <v>13</v>
      </c>
      <c r="C22" s="21" t="str">
        <f>MM!B23</f>
        <v>Four Points</v>
      </c>
      <c r="D22" s="21" t="str">
        <f>MM!C23</f>
        <v>Black</v>
      </c>
      <c r="E22" s="14" t="str">
        <f>MM!D23</f>
        <v>D1</v>
      </c>
      <c r="F22" s="14" t="str">
        <f>MM!E23</f>
        <v>Trojans</v>
      </c>
      <c r="G22" s="14" t="str">
        <f>MM!F23</f>
        <v>Blue</v>
      </c>
      <c r="H22" s="14" t="str">
        <f>MM!G23</f>
        <v>D1</v>
      </c>
      <c r="I22" s="14" t="str">
        <f>MM!H23</f>
        <v>CONF</v>
      </c>
      <c r="J22" s="34">
        <f>MM!I23</f>
        <v>42630</v>
      </c>
      <c r="K22" s="14" t="str">
        <f>MM!J23</f>
        <v>1:00PM</v>
      </c>
      <c r="L22" s="14" t="str">
        <f>MM!K23</f>
        <v>2:30PM</v>
      </c>
      <c r="M22" s="13" t="str">
        <f>MM!L23</f>
        <v>Monroe Stadium</v>
      </c>
    </row>
    <row r="23" spans="1:13" x14ac:dyDescent="0.25">
      <c r="A23" s="13"/>
      <c r="B23" s="13" t="s">
        <v>49</v>
      </c>
      <c r="C23" s="37" t="str">
        <f>MM!B21</f>
        <v>Four Points</v>
      </c>
      <c r="D23" s="37" t="str">
        <f>MM!C21</f>
        <v>Silver</v>
      </c>
      <c r="E23" s="14" t="str">
        <f>MM!D21</f>
        <v>D2</v>
      </c>
      <c r="F23" s="14" t="str">
        <f>MM!E21</f>
        <v>Trojans</v>
      </c>
      <c r="G23" s="14" t="str">
        <f>MM!F21</f>
        <v>White</v>
      </c>
      <c r="H23" s="14" t="str">
        <f>MM!G21</f>
        <v>D2</v>
      </c>
      <c r="I23" s="14" t="str">
        <f>MM!H21</f>
        <v>CONF</v>
      </c>
      <c r="J23" s="34">
        <f>MM!I21</f>
        <v>42630</v>
      </c>
      <c r="K23" s="14" t="str">
        <f>MM!J21</f>
        <v>11:00AM</v>
      </c>
      <c r="L23" s="14" t="str">
        <f>MM!K21</f>
        <v>12:30PM</v>
      </c>
      <c r="M23" s="13" t="str">
        <f>MM!L21</f>
        <v>Monroe Stadium</v>
      </c>
    </row>
    <row r="24" spans="1:13" x14ac:dyDescent="0.25">
      <c r="A24" s="13"/>
      <c r="B24" s="13" t="s">
        <v>21</v>
      </c>
      <c r="C24" s="14" t="str">
        <f>MM!B18</f>
        <v>Westlake</v>
      </c>
      <c r="D24" s="14" t="str">
        <f>MM!C18</f>
        <v>White</v>
      </c>
      <c r="E24" s="14" t="str">
        <f>MM!D18</f>
        <v>D2</v>
      </c>
      <c r="F24" s="38" t="str">
        <f>MM!E18</f>
        <v>Four Points</v>
      </c>
      <c r="G24" s="38" t="str">
        <f>MM!F18</f>
        <v>White</v>
      </c>
      <c r="H24" s="14" t="str">
        <f>MM!G18</f>
        <v>D2</v>
      </c>
      <c r="I24" s="14" t="str">
        <f>MM!H18</f>
        <v>CONF</v>
      </c>
      <c r="J24" s="34">
        <f>MM!I18</f>
        <v>42630</v>
      </c>
      <c r="K24" s="14" t="str">
        <f>MM!J18</f>
        <v>12:00PM</v>
      </c>
      <c r="L24" s="14" t="str">
        <f>MM!K18</f>
        <v>1:30PM</v>
      </c>
      <c r="M24" s="13" t="str">
        <f>MM!L18</f>
        <v>Westlake HS Stadium</v>
      </c>
    </row>
    <row r="25" spans="1:13" x14ac:dyDescent="0.25">
      <c r="A25" s="13"/>
      <c r="B25" s="13" t="s">
        <v>12</v>
      </c>
      <c r="C25" s="27" t="str">
        <f>JPW!B16</f>
        <v xml:space="preserve">Westlake </v>
      </c>
      <c r="D25" s="27" t="str">
        <f>JPW!C16</f>
        <v>Red</v>
      </c>
      <c r="E25" s="27" t="str">
        <f>JPW!D16</f>
        <v>D1</v>
      </c>
      <c r="F25" s="24" t="str">
        <f>JPW!E16</f>
        <v>Four Points</v>
      </c>
      <c r="G25" s="24" t="str">
        <f>JPW!F16</f>
        <v>Black</v>
      </c>
      <c r="H25" s="27" t="str">
        <f>JPW!G16</f>
        <v>D1</v>
      </c>
      <c r="I25" s="27" t="str">
        <f>JPW!H16</f>
        <v>CONF</v>
      </c>
      <c r="J25" s="42">
        <f>JPW!I16</f>
        <v>42630</v>
      </c>
      <c r="K25" s="27" t="str">
        <f>JPW!J16</f>
        <v>4:00PM</v>
      </c>
      <c r="L25" s="27" t="str">
        <f>JPW!K16</f>
        <v>5:30PM</v>
      </c>
      <c r="M25" s="32" t="str">
        <f>JPW!L16</f>
        <v>Westlake HS Stadium</v>
      </c>
    </row>
    <row r="26" spans="1:13" x14ac:dyDescent="0.25">
      <c r="A26" s="13"/>
      <c r="B26" s="13" t="s">
        <v>50</v>
      </c>
      <c r="C26" s="30" t="str">
        <f>JPW!B20</f>
        <v xml:space="preserve">Four Points </v>
      </c>
      <c r="D26" s="30" t="str">
        <f>JPW!C20</f>
        <v>Silver</v>
      </c>
      <c r="E26" s="14" t="str">
        <f>JPW!D20</f>
        <v>D1</v>
      </c>
      <c r="F26" s="14" t="str">
        <f>JPW!E20</f>
        <v>Trojans</v>
      </c>
      <c r="G26" s="14" t="str">
        <f>JPW!F20</f>
        <v>White</v>
      </c>
      <c r="H26" s="14" t="str">
        <f>JPW!G20</f>
        <v>D1</v>
      </c>
      <c r="I26" s="14" t="str">
        <f>JPW!H20</f>
        <v>CONF</v>
      </c>
      <c r="J26" s="34">
        <f>JPW!I20</f>
        <v>42630</v>
      </c>
      <c r="K26" s="14" t="str">
        <f>JPW!J20</f>
        <v>3:00PM</v>
      </c>
      <c r="L26" s="14" t="str">
        <f>JPW!K20</f>
        <v>4:30PM</v>
      </c>
      <c r="M26" s="13" t="str">
        <f>JPW!L20</f>
        <v>Monroe Stadium</v>
      </c>
    </row>
    <row r="27" spans="1:13" x14ac:dyDescent="0.25">
      <c r="A27" s="13"/>
      <c r="B27" s="13" t="s">
        <v>18</v>
      </c>
      <c r="C27" s="27" t="str">
        <f>JPW!B19</f>
        <v xml:space="preserve">Westlake </v>
      </c>
      <c r="D27" s="27" t="str">
        <f>JPW!C19</f>
        <v>Blue</v>
      </c>
      <c r="E27" s="27" t="str">
        <f>JPW!D19</f>
        <v>D2</v>
      </c>
      <c r="F27" s="31" t="str">
        <f>JPW!E19</f>
        <v>Four Points</v>
      </c>
      <c r="G27" s="31" t="str">
        <f>JPW!F19</f>
        <v>White</v>
      </c>
      <c r="H27" s="27" t="str">
        <f>JPW!G19</f>
        <v>D2</v>
      </c>
      <c r="I27" s="27" t="str">
        <f>JPW!H19</f>
        <v>CONF</v>
      </c>
      <c r="J27" s="42">
        <f>JPW!I19</f>
        <v>42630</v>
      </c>
      <c r="K27" s="27" t="str">
        <f>JPW!J19</f>
        <v>6:00PM</v>
      </c>
      <c r="L27" s="27" t="str">
        <f>JPW!K19</f>
        <v>7:30PM</v>
      </c>
      <c r="M27" s="32" t="str">
        <f>JPW!L19</f>
        <v>Westlake HS Stadium</v>
      </c>
    </row>
    <row r="28" spans="1:13" x14ac:dyDescent="0.25">
      <c r="A28" s="13"/>
      <c r="B28" s="13" t="s">
        <v>10</v>
      </c>
      <c r="C28" s="27" t="str">
        <f>PW!B15</f>
        <v>Four Points</v>
      </c>
      <c r="D28" s="27" t="str">
        <f>PW!C15</f>
        <v>White</v>
      </c>
      <c r="E28" s="27" t="str">
        <f>PW!D15</f>
        <v>D2</v>
      </c>
      <c r="F28" s="29" t="str">
        <f>PW!E15</f>
        <v>Four Points</v>
      </c>
      <c r="G28" s="29" t="str">
        <f>PW!F15</f>
        <v>Black</v>
      </c>
      <c r="H28" s="27" t="str">
        <f>PW!G15</f>
        <v>D1</v>
      </c>
      <c r="I28" s="27" t="str">
        <f>PW!H15</f>
        <v>NC</v>
      </c>
      <c r="J28" s="42">
        <f>PW!I15</f>
        <v>42630</v>
      </c>
      <c r="K28" s="27" t="str">
        <f>PW!J15</f>
        <v>9:00AM</v>
      </c>
      <c r="L28" s="27" t="str">
        <f>PW!K15</f>
        <v>10:30AM</v>
      </c>
      <c r="M28" s="32" t="str">
        <f>PW!L15</f>
        <v>Monroe Stadium</v>
      </c>
    </row>
    <row r="29" spans="1:13" x14ac:dyDescent="0.25">
      <c r="A29" s="13"/>
      <c r="B29" s="13" t="s">
        <v>11</v>
      </c>
      <c r="C29" s="25" t="str">
        <f>PW!B15</f>
        <v>Four Points</v>
      </c>
      <c r="D29" s="25" t="str">
        <f>PW!C15</f>
        <v>White</v>
      </c>
      <c r="E29" s="14" t="str">
        <f>PW!D15</f>
        <v>D2</v>
      </c>
      <c r="F29" s="14" t="str">
        <f>PW!E15</f>
        <v>Four Points</v>
      </c>
      <c r="G29" s="14" t="str">
        <f>PW!F15</f>
        <v>Black</v>
      </c>
      <c r="H29" s="14" t="str">
        <f>PW!G15</f>
        <v>D1</v>
      </c>
      <c r="I29" s="14" t="str">
        <f>PW!H15</f>
        <v>NC</v>
      </c>
      <c r="J29" s="34">
        <f>PW!I15</f>
        <v>42630</v>
      </c>
      <c r="K29" s="14" t="str">
        <f>PW!J15</f>
        <v>9:00AM</v>
      </c>
      <c r="L29" s="14" t="str">
        <f>PW!K15</f>
        <v>10:30AM</v>
      </c>
      <c r="M29" s="13" t="str">
        <f>PW!L15</f>
        <v>Monroe Stadium</v>
      </c>
    </row>
    <row r="30" spans="1:13" x14ac:dyDescent="0.25">
      <c r="A30" s="9" t="s">
        <v>39</v>
      </c>
      <c r="B30" s="11"/>
      <c r="C30" s="10">
        <v>42637</v>
      </c>
      <c r="D30" s="11"/>
      <c r="E30" s="11"/>
      <c r="F30" s="11"/>
      <c r="G30" s="11"/>
      <c r="H30" s="11"/>
      <c r="I30" s="11"/>
      <c r="J30" s="10"/>
      <c r="K30" s="11"/>
      <c r="L30" s="11"/>
      <c r="M30" s="19"/>
    </row>
    <row r="31" spans="1:13" x14ac:dyDescent="0.25">
      <c r="A31" s="13"/>
      <c r="B31" s="13" t="s">
        <v>13</v>
      </c>
      <c r="C31" s="14" t="str">
        <f>MM!B29</f>
        <v>Southwest Austin</v>
      </c>
      <c r="D31" s="14" t="str">
        <f>MM!C29</f>
        <v>Red</v>
      </c>
      <c r="E31" s="14" t="str">
        <f>MM!D29</f>
        <v>D1</v>
      </c>
      <c r="F31" s="21" t="str">
        <f>MM!E29</f>
        <v>Four Points</v>
      </c>
      <c r="G31" s="21" t="str">
        <f>MM!F29</f>
        <v>Black</v>
      </c>
      <c r="H31" s="14" t="str">
        <f>MM!G29</f>
        <v>D1</v>
      </c>
      <c r="I31" s="14" t="str">
        <f>MM!H29</f>
        <v>CONF</v>
      </c>
      <c r="J31" s="34">
        <f>MM!I29</f>
        <v>42637</v>
      </c>
      <c r="K31" s="14" t="str">
        <f>MM!J29</f>
        <v>9:00AM</v>
      </c>
      <c r="L31" s="14" t="str">
        <f>MM!K29</f>
        <v>10:30AM</v>
      </c>
      <c r="M31" s="13" t="str">
        <f>MM!L29</f>
        <v>Burger Annex</v>
      </c>
    </row>
    <row r="32" spans="1:13" x14ac:dyDescent="0.25">
      <c r="A32" s="13"/>
      <c r="B32" s="13" t="s">
        <v>49</v>
      </c>
      <c r="C32" s="37" t="str">
        <f>MM!B27</f>
        <v>Four Points</v>
      </c>
      <c r="D32" s="37" t="str">
        <f>MM!C27</f>
        <v>Silver</v>
      </c>
      <c r="E32" s="14" t="str">
        <f>MM!D27</f>
        <v>D2</v>
      </c>
      <c r="F32" s="14" t="str">
        <f>MM!E27</f>
        <v>Westlake</v>
      </c>
      <c r="G32" s="14" t="str">
        <f>MM!F27</f>
        <v>White</v>
      </c>
      <c r="H32" s="14" t="str">
        <f>MM!G27</f>
        <v>D2</v>
      </c>
      <c r="I32" s="14" t="str">
        <f>MM!H27</f>
        <v>CONF</v>
      </c>
      <c r="J32" s="34">
        <f>MM!I27</f>
        <v>42637</v>
      </c>
      <c r="K32" s="14" t="str">
        <f>MM!J27</f>
        <v>10:00AM</v>
      </c>
      <c r="L32" s="14" t="str">
        <f>MM!K27</f>
        <v>11:30AM</v>
      </c>
      <c r="M32" s="13" t="str">
        <f>MM!L27</f>
        <v>Monroe Stadium</v>
      </c>
    </row>
    <row r="33" spans="1:13" x14ac:dyDescent="0.25">
      <c r="A33" s="13"/>
      <c r="B33" s="13" t="s">
        <v>21</v>
      </c>
      <c r="C33" s="14" t="str">
        <f>MM!B25</f>
        <v>Fort Hood</v>
      </c>
      <c r="D33" s="14"/>
      <c r="E33" s="14" t="str">
        <f>MM!D25</f>
        <v>D2</v>
      </c>
      <c r="F33" s="38" t="str">
        <f>MM!E25</f>
        <v>Four Points</v>
      </c>
      <c r="G33" s="38" t="str">
        <f>MM!F25</f>
        <v>White</v>
      </c>
      <c r="H33" s="14" t="str">
        <f>MM!G25</f>
        <v>D2</v>
      </c>
      <c r="I33" s="14" t="str">
        <f>MM!H25</f>
        <v>CONF</v>
      </c>
      <c r="J33" s="34">
        <f>MM!I25</f>
        <v>42637</v>
      </c>
      <c r="K33" s="14" t="str">
        <f>MM!J25</f>
        <v>10:00AM</v>
      </c>
      <c r="L33" s="14" t="str">
        <f>MM!K25</f>
        <v>11:30AM</v>
      </c>
      <c r="M33" s="13" t="str">
        <f>MM!L25</f>
        <v>Live Oak MS (Killeen)</v>
      </c>
    </row>
    <row r="34" spans="1:13" x14ac:dyDescent="0.25">
      <c r="A34" s="13"/>
      <c r="B34" s="13" t="s">
        <v>12</v>
      </c>
      <c r="C34" s="24" t="str">
        <f>JPW!B25</f>
        <v>Four Points</v>
      </c>
      <c r="D34" s="24" t="str">
        <f>JPW!C25</f>
        <v>Black</v>
      </c>
      <c r="E34" s="27" t="str">
        <f>JPW!D25</f>
        <v>D1</v>
      </c>
      <c r="F34" s="27" t="str">
        <f>JPW!E25</f>
        <v xml:space="preserve">Trojans </v>
      </c>
      <c r="G34" s="27" t="str">
        <f>JPW!F25</f>
        <v>White</v>
      </c>
      <c r="H34" s="27" t="str">
        <f>JPW!G25</f>
        <v>D1</v>
      </c>
      <c r="I34" s="27" t="str">
        <f>JPW!H25</f>
        <v>CONF</v>
      </c>
      <c r="J34" s="42">
        <f>JPW!I25</f>
        <v>42637</v>
      </c>
      <c r="K34" s="27" t="str">
        <f>JPW!J25</f>
        <v>2:00PM</v>
      </c>
      <c r="L34" s="27" t="str">
        <f>JPW!K25</f>
        <v>3:30PM</v>
      </c>
      <c r="M34" s="32" t="str">
        <f>JPW!L25</f>
        <v>Monroe Stadium</v>
      </c>
    </row>
    <row r="35" spans="1:13" x14ac:dyDescent="0.25">
      <c r="A35" s="13"/>
      <c r="B35" s="13" t="s">
        <v>50</v>
      </c>
      <c r="C35" s="14" t="str">
        <f>JPW!B22</f>
        <v xml:space="preserve">Westlake </v>
      </c>
      <c r="D35" s="14" t="str">
        <f>JPW!C22</f>
        <v>Blue</v>
      </c>
      <c r="E35" s="14" t="str">
        <f>JPW!D22</f>
        <v>D2</v>
      </c>
      <c r="F35" s="30" t="str">
        <f>JPW!E22</f>
        <v xml:space="preserve">Four Points </v>
      </c>
      <c r="G35" s="30" t="str">
        <f>JPW!F22</f>
        <v>Silver</v>
      </c>
      <c r="H35" s="27" t="str">
        <f>JPW!G22</f>
        <v>D1</v>
      </c>
      <c r="I35" s="27" t="str">
        <f>JPW!H22</f>
        <v>NC</v>
      </c>
      <c r="J35" s="42">
        <f>JPW!I22</f>
        <v>42637</v>
      </c>
      <c r="K35" s="27" t="str">
        <f>JPW!J22</f>
        <v>2:00PM</v>
      </c>
      <c r="L35" s="27" t="str">
        <f>JPW!K22</f>
        <v>3:30PM</v>
      </c>
      <c r="M35" s="32" t="str">
        <f>JPW!L22</f>
        <v>Westlake HS Stadium</v>
      </c>
    </row>
    <row r="36" spans="1:13" x14ac:dyDescent="0.25">
      <c r="A36" s="13"/>
      <c r="B36" s="13" t="s">
        <v>18</v>
      </c>
      <c r="C36" s="31" t="str">
        <f>JPW!B24</f>
        <v>Four Points</v>
      </c>
      <c r="D36" s="31" t="str">
        <f>JPW!C24</f>
        <v>White</v>
      </c>
      <c r="E36" s="27" t="str">
        <f>JPW!D24</f>
        <v>D2</v>
      </c>
      <c r="F36" s="27" t="str">
        <f>JPW!E24</f>
        <v>Trojans</v>
      </c>
      <c r="G36" s="27" t="str">
        <f>JPW!F24</f>
        <v>Blue</v>
      </c>
      <c r="H36" s="27" t="str">
        <f>JPW!G24</f>
        <v>D2</v>
      </c>
      <c r="I36" s="27" t="str">
        <f>JPW!H24</f>
        <v>CONF</v>
      </c>
      <c r="J36" s="42">
        <f>JPW!I24</f>
        <v>42637</v>
      </c>
      <c r="K36" s="27" t="str">
        <f>JPW!J24</f>
        <v>4:00PM</v>
      </c>
      <c r="L36" s="27" t="str">
        <f>JPW!K24</f>
        <v>5:30PM</v>
      </c>
      <c r="M36" s="32" t="str">
        <f>JPW!L24</f>
        <v>Monroe Stadium</v>
      </c>
    </row>
    <row r="37" spans="1:13" x14ac:dyDescent="0.25">
      <c r="A37" s="13"/>
      <c r="B37" s="13" t="s">
        <v>10</v>
      </c>
      <c r="C37" s="27" t="str">
        <f>PW!B22</f>
        <v>Westlake</v>
      </c>
      <c r="D37" s="27" t="str">
        <f>PW!C22</f>
        <v>Red</v>
      </c>
      <c r="E37" s="14" t="str">
        <f>PW!D22</f>
        <v>D1</v>
      </c>
      <c r="F37" s="29" t="str">
        <f>PW!E22</f>
        <v>Four Points</v>
      </c>
      <c r="G37" s="29" t="str">
        <f>PW!F22</f>
        <v>Black</v>
      </c>
      <c r="H37" s="14" t="str">
        <f>PW!G22</f>
        <v>D1</v>
      </c>
      <c r="I37" s="14" t="str">
        <f>PW!H22</f>
        <v>CONF</v>
      </c>
      <c r="J37" s="34">
        <f>PW!I22</f>
        <v>42637</v>
      </c>
      <c r="K37" s="14" t="str">
        <f>PW!J22</f>
        <v>12:00PM</v>
      </c>
      <c r="L37" s="14" t="str">
        <f>PW!K22</f>
        <v>1:30PM</v>
      </c>
      <c r="M37" s="13" t="str">
        <f>PW!L22</f>
        <v>Westlake HS Stadium</v>
      </c>
    </row>
    <row r="38" spans="1:13" x14ac:dyDescent="0.25">
      <c r="A38" s="13"/>
      <c r="B38" s="13" t="s">
        <v>11</v>
      </c>
      <c r="C38" s="25" t="str">
        <f>PW!B19</f>
        <v>Four Points</v>
      </c>
      <c r="D38" s="25" t="str">
        <f>PW!C19</f>
        <v>White</v>
      </c>
      <c r="E38" s="27" t="str">
        <f>PW!D19</f>
        <v>D2</v>
      </c>
      <c r="F38" s="27" t="str">
        <f>PW!E19</f>
        <v xml:space="preserve">West Austin </v>
      </c>
      <c r="G38" s="27" t="str">
        <f>PW!F19</f>
        <v>Maroon</v>
      </c>
      <c r="H38" s="27" t="str">
        <f>PW!G19</f>
        <v>D2</v>
      </c>
      <c r="I38" s="27" t="str">
        <f>PW!H19</f>
        <v>CONF</v>
      </c>
      <c r="J38" s="42">
        <f>PW!I19</f>
        <v>42637</v>
      </c>
      <c r="K38" s="27" t="str">
        <f>PW!J19</f>
        <v>12:00PM</v>
      </c>
      <c r="L38" s="27" t="str">
        <f>PW!K19</f>
        <v>1:30PM</v>
      </c>
      <c r="M38" s="32" t="str">
        <f>PW!L19</f>
        <v>Monroe Stadium</v>
      </c>
    </row>
    <row r="39" spans="1:13" x14ac:dyDescent="0.25">
      <c r="A39" s="9" t="s">
        <v>40</v>
      </c>
      <c r="B39" s="11"/>
      <c r="C39" s="10">
        <v>42644</v>
      </c>
      <c r="D39" s="11"/>
      <c r="E39" s="11"/>
      <c r="F39" s="11"/>
      <c r="G39" s="11"/>
      <c r="H39" s="11"/>
      <c r="I39" s="11"/>
      <c r="J39" s="10"/>
      <c r="K39" s="11"/>
      <c r="L39" s="11"/>
      <c r="M39" s="19"/>
    </row>
    <row r="40" spans="1:13" x14ac:dyDescent="0.25">
      <c r="A40" s="13"/>
      <c r="B40" s="13" t="s">
        <v>13</v>
      </c>
      <c r="C40" s="27" t="str">
        <f>MM!B34</f>
        <v>BYE</v>
      </c>
      <c r="D40" s="27"/>
      <c r="E40" s="14"/>
      <c r="F40" s="21" t="str">
        <f>MM!E34</f>
        <v>Four Points</v>
      </c>
      <c r="G40" s="21" t="str">
        <f>MM!F34</f>
        <v>Black</v>
      </c>
      <c r="H40" s="14" t="str">
        <f>MM!G34</f>
        <v>D1</v>
      </c>
      <c r="I40" s="14" t="str">
        <f>MM!H34</f>
        <v>N/A</v>
      </c>
      <c r="J40" s="34" t="str">
        <f>MM!I34</f>
        <v>N/A</v>
      </c>
      <c r="K40" s="14" t="str">
        <f>MM!J34</f>
        <v>N/A</v>
      </c>
      <c r="L40" s="14" t="str">
        <f>MM!K34</f>
        <v>N/A</v>
      </c>
      <c r="M40" s="13" t="str">
        <f>MM!L34</f>
        <v>N/A</v>
      </c>
    </row>
    <row r="41" spans="1:13" x14ac:dyDescent="0.25">
      <c r="A41" s="13"/>
      <c r="B41" s="13" t="s">
        <v>49</v>
      </c>
      <c r="C41" s="14" t="str">
        <f>MM!B33</f>
        <v>Four Points</v>
      </c>
      <c r="D41" s="14" t="str">
        <f>MM!C33</f>
        <v>White</v>
      </c>
      <c r="E41" s="14" t="str">
        <f>MM!D33</f>
        <v>D2</v>
      </c>
      <c r="F41" s="37" t="str">
        <f>MM!E33</f>
        <v>Four Points</v>
      </c>
      <c r="G41" s="37" t="str">
        <f>MM!F33</f>
        <v>Silver</v>
      </c>
      <c r="H41" s="14" t="str">
        <f>MM!G33</f>
        <v>D2</v>
      </c>
      <c r="I41" s="14" t="str">
        <f>MM!H33</f>
        <v>CONF</v>
      </c>
      <c r="J41" s="34">
        <f>MM!I33</f>
        <v>42644</v>
      </c>
      <c r="K41" s="14" t="str">
        <f>MM!J33</f>
        <v>11:00AM</v>
      </c>
      <c r="L41" s="14" t="str">
        <f>MM!K33</f>
        <v>12:30PM</v>
      </c>
      <c r="M41" s="13" t="str">
        <f>MM!L33</f>
        <v>Monroe Stadium</v>
      </c>
    </row>
    <row r="42" spans="1:13" x14ac:dyDescent="0.25">
      <c r="A42" s="13"/>
      <c r="B42" s="13" t="s">
        <v>21</v>
      </c>
      <c r="C42" s="38" t="str">
        <f>MM!B33</f>
        <v>Four Points</v>
      </c>
      <c r="D42" s="38" t="str">
        <f>MM!C33</f>
        <v>White</v>
      </c>
      <c r="E42" s="27" t="str">
        <f>MM!D33</f>
        <v>D2</v>
      </c>
      <c r="F42" s="27" t="str">
        <f>MM!E33</f>
        <v>Four Points</v>
      </c>
      <c r="G42" s="27" t="str">
        <f>MM!F33</f>
        <v>Silver</v>
      </c>
      <c r="H42" s="27" t="str">
        <f>MM!G33</f>
        <v>D2</v>
      </c>
      <c r="I42" s="27" t="str">
        <f>MM!H33</f>
        <v>CONF</v>
      </c>
      <c r="J42" s="42">
        <f>MM!I33</f>
        <v>42644</v>
      </c>
      <c r="K42" s="27" t="str">
        <f>MM!J33</f>
        <v>11:00AM</v>
      </c>
      <c r="L42" s="27" t="str">
        <f>MM!K33</f>
        <v>12:30PM</v>
      </c>
      <c r="M42" s="32" t="str">
        <f>MM!L33</f>
        <v>Monroe Stadium</v>
      </c>
    </row>
    <row r="43" spans="1:13" x14ac:dyDescent="0.25">
      <c r="A43" s="13"/>
      <c r="B43" s="13" t="s">
        <v>12</v>
      </c>
      <c r="C43" s="24" t="str">
        <f>JPW!B29</f>
        <v>Trojans</v>
      </c>
      <c r="D43" s="24" t="str">
        <f>JPW!C29</f>
        <v>Blue</v>
      </c>
      <c r="E43" s="27" t="str">
        <f>JPW!D29</f>
        <v>D2</v>
      </c>
      <c r="F43" s="27" t="str">
        <f>JPW!E29</f>
        <v>Four Points</v>
      </c>
      <c r="G43" s="27" t="str">
        <f>JPW!F29</f>
        <v>Black</v>
      </c>
      <c r="H43" s="27" t="str">
        <f>JPW!G29</f>
        <v>D1</v>
      </c>
      <c r="I43" s="27" t="str">
        <f>JPW!H29</f>
        <v>NC</v>
      </c>
      <c r="J43" s="42">
        <f>JPW!I29</f>
        <v>42644</v>
      </c>
      <c r="K43" s="27">
        <f>JPW!J29</f>
        <v>0</v>
      </c>
      <c r="L43" s="27">
        <f>JPW!K29</f>
        <v>0</v>
      </c>
      <c r="M43" s="32" t="str">
        <f>JPW!L29</f>
        <v>House Park</v>
      </c>
    </row>
    <row r="44" spans="1:13" x14ac:dyDescent="0.25">
      <c r="A44" s="13"/>
      <c r="B44" s="13" t="s">
        <v>50</v>
      </c>
      <c r="C44" s="27" t="str">
        <f>JPW!B30</f>
        <v>BYE</v>
      </c>
      <c r="D44" s="27"/>
      <c r="E44" s="27"/>
      <c r="F44" s="30" t="str">
        <f>JPW!E30</f>
        <v>Four Points</v>
      </c>
      <c r="G44" s="30" t="str">
        <f>JPW!F30</f>
        <v>Silver</v>
      </c>
      <c r="H44" s="27" t="str">
        <f>JPW!G30</f>
        <v>D1</v>
      </c>
      <c r="I44" s="27" t="str">
        <f>JPW!H30</f>
        <v>N/A</v>
      </c>
      <c r="J44" s="42" t="str">
        <f>JPW!I30</f>
        <v>N/A</v>
      </c>
      <c r="K44" s="27" t="str">
        <f>JPW!J30</f>
        <v>N/A</v>
      </c>
      <c r="L44" s="27" t="str">
        <f>JPW!K30</f>
        <v>N/A</v>
      </c>
      <c r="M44" s="32" t="str">
        <f>JPW!L30</f>
        <v>N/A</v>
      </c>
    </row>
    <row r="45" spans="1:13" x14ac:dyDescent="0.25">
      <c r="A45" s="13"/>
      <c r="B45" s="13" t="s">
        <v>18</v>
      </c>
      <c r="C45" s="27" t="str">
        <f>JPW!B28</f>
        <v>West Austin</v>
      </c>
      <c r="D45" s="27"/>
      <c r="E45" s="27" t="str">
        <f>JPW!D28</f>
        <v>D2</v>
      </c>
      <c r="F45" s="31" t="str">
        <f>JPW!E28</f>
        <v xml:space="preserve">Four Points </v>
      </c>
      <c r="G45" s="31" t="str">
        <f>JPW!F28</f>
        <v>White</v>
      </c>
      <c r="H45" s="27" t="str">
        <f>JPW!G28</f>
        <v>D2</v>
      </c>
      <c r="I45" s="27" t="str">
        <f>JPW!H28</f>
        <v>CONF</v>
      </c>
      <c r="J45" s="42">
        <f>JPW!I28</f>
        <v>42644</v>
      </c>
      <c r="K45" s="27">
        <f>JPW!J28</f>
        <v>0</v>
      </c>
      <c r="L45" s="27">
        <f>JPW!K28</f>
        <v>0</v>
      </c>
      <c r="M45" s="32" t="str">
        <f>JPW!L28</f>
        <v>House Park</v>
      </c>
    </row>
    <row r="46" spans="1:13" x14ac:dyDescent="0.25">
      <c r="A46" s="13"/>
      <c r="B46" s="13" t="s">
        <v>10</v>
      </c>
      <c r="C46" s="29" t="str">
        <f>PW!B25</f>
        <v>Four Points</v>
      </c>
      <c r="D46" s="29" t="str">
        <f>PW!C25</f>
        <v>Black</v>
      </c>
      <c r="E46" s="14" t="str">
        <f>PW!D25</f>
        <v>D1</v>
      </c>
      <c r="F46" s="27" t="str">
        <f>PW!E25</f>
        <v>Southwest Austin</v>
      </c>
      <c r="G46" s="27"/>
      <c r="H46" s="14" t="str">
        <f>PW!G25</f>
        <v>D2</v>
      </c>
      <c r="I46" s="14" t="str">
        <f>PW!H25</f>
        <v>NC</v>
      </c>
      <c r="J46" s="34">
        <f>PW!I25</f>
        <v>42644</v>
      </c>
      <c r="K46" s="14" t="str">
        <f>PW!J25</f>
        <v>1:00PM</v>
      </c>
      <c r="L46" s="14" t="str">
        <f>PW!K25</f>
        <v>2:30PM</v>
      </c>
      <c r="M46" s="13" t="str">
        <f>PW!L25</f>
        <v>Monroe Stadium</v>
      </c>
    </row>
    <row r="47" spans="1:13" x14ac:dyDescent="0.25">
      <c r="A47" s="13"/>
      <c r="B47" s="13" t="s">
        <v>11</v>
      </c>
      <c r="C47" s="25" t="str">
        <f>PW!B27</f>
        <v xml:space="preserve">Four Points </v>
      </c>
      <c r="D47" s="25" t="str">
        <f>PW!C27</f>
        <v>White</v>
      </c>
      <c r="E47" s="14" t="str">
        <f>PW!D27</f>
        <v>D2</v>
      </c>
      <c r="F47" s="14" t="str">
        <f>PW!E27</f>
        <v>West Austin</v>
      </c>
      <c r="G47" s="14" t="str">
        <f>PW!F27</f>
        <v>White</v>
      </c>
      <c r="H47" s="14" t="str">
        <f>PW!G27</f>
        <v>D2</v>
      </c>
      <c r="I47" s="14" t="str">
        <f>PW!H27</f>
        <v>CONF</v>
      </c>
      <c r="J47" s="34">
        <f>PW!I27</f>
        <v>42644</v>
      </c>
      <c r="K47" s="14" t="str">
        <f>PW!J27</f>
        <v>3:00PM</v>
      </c>
      <c r="L47" s="14" t="str">
        <f>PW!K27</f>
        <v>4:30PM</v>
      </c>
      <c r="M47" s="13" t="str">
        <f>PW!L27</f>
        <v>Monroe Stadium</v>
      </c>
    </row>
    <row r="48" spans="1:13" x14ac:dyDescent="0.25">
      <c r="A48" s="9" t="s">
        <v>41</v>
      </c>
      <c r="B48" s="11"/>
      <c r="C48" s="10">
        <v>42651</v>
      </c>
      <c r="D48" s="11"/>
      <c r="E48" s="11"/>
      <c r="F48" s="11"/>
      <c r="G48" s="11"/>
      <c r="H48" s="11"/>
      <c r="I48" s="11"/>
      <c r="J48" s="10"/>
      <c r="K48" s="11"/>
      <c r="L48" s="11"/>
      <c r="M48" s="19"/>
    </row>
    <row r="49" spans="1:13" x14ac:dyDescent="0.25">
      <c r="A49" s="13"/>
      <c r="B49" s="13" t="s">
        <v>13</v>
      </c>
      <c r="C49" s="21" t="str">
        <f>MM!B44</f>
        <v>Four Points</v>
      </c>
      <c r="D49" s="21" t="str">
        <f>MM!C44</f>
        <v>Black</v>
      </c>
      <c r="E49" s="14" t="str">
        <f>MM!D44</f>
        <v>D1</v>
      </c>
      <c r="F49" s="14" t="str">
        <f>MM!E44</f>
        <v>Southwest Austin</v>
      </c>
      <c r="G49" s="14" t="str">
        <f>MM!F44</f>
        <v>Black</v>
      </c>
      <c r="H49" s="14" t="str">
        <f>MM!G44</f>
        <v>D1</v>
      </c>
      <c r="I49" s="14" t="str">
        <f>MM!H44</f>
        <v>CONF</v>
      </c>
      <c r="J49" s="34">
        <f>MM!I44</f>
        <v>42651</v>
      </c>
      <c r="K49" s="14" t="str">
        <f>MM!J44</f>
        <v>4:00PM</v>
      </c>
      <c r="L49" s="14" t="str">
        <f>MM!K44</f>
        <v>5:30PM</v>
      </c>
      <c r="M49" s="13" t="str">
        <f>MM!L44</f>
        <v>Monroe Stadium</v>
      </c>
    </row>
    <row r="50" spans="1:13" x14ac:dyDescent="0.25">
      <c r="A50" s="13"/>
      <c r="B50" s="13" t="s">
        <v>49</v>
      </c>
      <c r="C50" s="37" t="str">
        <f>MM!B41</f>
        <v>Four Points</v>
      </c>
      <c r="D50" s="37" t="str">
        <f>MM!C41</f>
        <v>Silver</v>
      </c>
      <c r="E50" s="14" t="str">
        <f>MM!D41</f>
        <v>D2</v>
      </c>
      <c r="F50" s="14" t="str">
        <f>MM!E41</f>
        <v>Trojans</v>
      </c>
      <c r="G50" s="14" t="str">
        <f>MM!F41</f>
        <v>White</v>
      </c>
      <c r="H50" s="14" t="str">
        <f>MM!G41</f>
        <v>D2</v>
      </c>
      <c r="I50" s="14" t="str">
        <f>MM!H41</f>
        <v>CONF</v>
      </c>
      <c r="J50" s="34">
        <f>MM!I41</f>
        <v>42651</v>
      </c>
      <c r="K50" s="14" t="str">
        <f>MM!J41</f>
        <v>2:00PM</v>
      </c>
      <c r="L50" s="14" t="str">
        <f>MM!K41</f>
        <v>3:30PM</v>
      </c>
      <c r="M50" s="13" t="str">
        <f>MM!L41</f>
        <v>Monroe Stadium</v>
      </c>
    </row>
    <row r="51" spans="1:13" x14ac:dyDescent="0.25">
      <c r="A51" s="13"/>
      <c r="B51" s="13" t="s">
        <v>21</v>
      </c>
      <c r="C51" s="38" t="str">
        <f>MM!B42</f>
        <v>Four Points</v>
      </c>
      <c r="D51" s="38" t="str">
        <f>MM!C42</f>
        <v>White</v>
      </c>
      <c r="E51" s="14" t="str">
        <f>MM!D42</f>
        <v>D2</v>
      </c>
      <c r="F51" s="14" t="str">
        <f>MM!E42</f>
        <v>Southwest Austin</v>
      </c>
      <c r="G51" s="14" t="str">
        <f>MM!F42</f>
        <v>White</v>
      </c>
      <c r="H51" s="14" t="str">
        <f>MM!G42</f>
        <v>D2</v>
      </c>
      <c r="I51" s="14" t="str">
        <f>MM!H42</f>
        <v>CONF</v>
      </c>
      <c r="J51" s="34">
        <f>MM!I42</f>
        <v>42651</v>
      </c>
      <c r="K51" s="14" t="str">
        <f>MM!J42</f>
        <v>12:00PM</v>
      </c>
      <c r="L51" s="14" t="str">
        <f>MM!K42</f>
        <v>1:30PM</v>
      </c>
      <c r="M51" s="13" t="str">
        <f>MM!L42</f>
        <v>Monroe Stadium</v>
      </c>
    </row>
    <row r="52" spans="1:13" x14ac:dyDescent="0.25">
      <c r="A52" s="13"/>
      <c r="B52" s="13" t="s">
        <v>12</v>
      </c>
      <c r="C52" s="24" t="str">
        <f>JPW!B36</f>
        <v xml:space="preserve">Four Points </v>
      </c>
      <c r="D52" s="24" t="str">
        <f>JPW!C36</f>
        <v>Black</v>
      </c>
      <c r="E52" s="27" t="str">
        <f>JPW!D36</f>
        <v>D1</v>
      </c>
      <c r="F52" s="27" t="str">
        <f>JPW!E36</f>
        <v>Four Points</v>
      </c>
      <c r="G52" s="27" t="str">
        <f>JPW!F36</f>
        <v>Silver</v>
      </c>
      <c r="H52" s="27" t="str">
        <f>JPW!G36</f>
        <v>D1</v>
      </c>
      <c r="I52" s="27" t="str">
        <f>JPW!H36</f>
        <v>CONF</v>
      </c>
      <c r="J52" s="42">
        <f>JPW!I36</f>
        <v>42651</v>
      </c>
      <c r="K52" s="27" t="str">
        <f>JPW!J36</f>
        <v>6:00PM</v>
      </c>
      <c r="L52" s="27" t="str">
        <f>JPW!K36</f>
        <v>7:30PM</v>
      </c>
      <c r="M52" s="32" t="str">
        <f>JPW!L36</f>
        <v>Monroe Stadium</v>
      </c>
    </row>
    <row r="53" spans="1:13" x14ac:dyDescent="0.25">
      <c r="A53" s="13"/>
      <c r="B53" s="13" t="s">
        <v>50</v>
      </c>
      <c r="C53" s="27" t="str">
        <f>JPW!B36</f>
        <v xml:space="preserve">Four Points </v>
      </c>
      <c r="D53" s="27" t="str">
        <f>JPW!C36</f>
        <v>Black</v>
      </c>
      <c r="E53" s="27" t="str">
        <f>JPW!D36</f>
        <v>D1</v>
      </c>
      <c r="F53" s="30" t="str">
        <f>JPW!E36</f>
        <v>Four Points</v>
      </c>
      <c r="G53" s="30" t="str">
        <f>JPW!F36</f>
        <v>Silver</v>
      </c>
      <c r="H53" s="27" t="str">
        <f>JPW!G36</f>
        <v>D1</v>
      </c>
      <c r="I53" s="27" t="str">
        <f>JPW!H36</f>
        <v>CONF</v>
      </c>
      <c r="J53" s="42">
        <f>JPW!I36</f>
        <v>42651</v>
      </c>
      <c r="K53" s="27" t="str">
        <f>JPW!J36</f>
        <v>6:00PM</v>
      </c>
      <c r="L53" s="27" t="str">
        <f>JPW!K36</f>
        <v>7:30PM</v>
      </c>
      <c r="M53" s="32" t="str">
        <f>JPW!L36</f>
        <v>Monroe Stadium</v>
      </c>
    </row>
    <row r="54" spans="1:13" x14ac:dyDescent="0.25">
      <c r="A54" s="13"/>
      <c r="B54" s="13" t="s">
        <v>18</v>
      </c>
      <c r="C54" s="14" t="str">
        <f>JPW!B34</f>
        <v>Trojans</v>
      </c>
      <c r="D54" s="14" t="str">
        <f>JPW!C34</f>
        <v>Blue</v>
      </c>
      <c r="E54" s="14" t="str">
        <f>JPW!D34</f>
        <v>D2</v>
      </c>
      <c r="F54" s="31" t="str">
        <f>JPW!E34</f>
        <v xml:space="preserve">Four Points </v>
      </c>
      <c r="G54" s="31" t="str">
        <f>JPW!F34</f>
        <v>White</v>
      </c>
      <c r="H54" s="14" t="str">
        <f>JPW!G34</f>
        <v>D2</v>
      </c>
      <c r="I54" s="14" t="str">
        <f>JPW!H34</f>
        <v>CONF</v>
      </c>
      <c r="J54" s="34">
        <f>JPW!I34</f>
        <v>42651</v>
      </c>
      <c r="K54" s="14" t="str">
        <f>JPW!J34</f>
        <v>9:00AM</v>
      </c>
      <c r="L54" s="14" t="str">
        <f>JPW!K34</f>
        <v>10:30AM</v>
      </c>
      <c r="M54" s="13" t="str">
        <f>JPW!L34</f>
        <v>Murchison MS</v>
      </c>
    </row>
    <row r="55" spans="1:13" x14ac:dyDescent="0.25">
      <c r="A55" s="13"/>
      <c r="B55" s="13" t="s">
        <v>10</v>
      </c>
      <c r="C55" s="29" t="str">
        <f>PW!B29</f>
        <v xml:space="preserve">Four Points </v>
      </c>
      <c r="D55" s="29" t="str">
        <f>PW!C29</f>
        <v>Black</v>
      </c>
      <c r="E55" s="14" t="str">
        <f>PW!D29</f>
        <v>D1</v>
      </c>
      <c r="F55" s="27" t="str">
        <f>PW!E29</f>
        <v xml:space="preserve">Westlake </v>
      </c>
      <c r="G55" s="27" t="str">
        <f>PW!F29</f>
        <v>Red</v>
      </c>
      <c r="H55" s="14" t="str">
        <f>PW!G29</f>
        <v>D1</v>
      </c>
      <c r="I55" s="14" t="str">
        <f>PW!H29</f>
        <v>CONF</v>
      </c>
      <c r="J55" s="34">
        <f>PW!I29</f>
        <v>42651</v>
      </c>
      <c r="K55" s="14" t="str">
        <f>PW!J29</f>
        <v>10:00AM</v>
      </c>
      <c r="L55" s="14" t="str">
        <f>PW!K29</f>
        <v>11:30AM</v>
      </c>
      <c r="M55" s="13" t="str">
        <f>PW!L29</f>
        <v>Monroe Stadium</v>
      </c>
    </row>
    <row r="56" spans="1:13" x14ac:dyDescent="0.25">
      <c r="A56" s="13"/>
      <c r="B56" s="13" t="s">
        <v>11</v>
      </c>
      <c r="C56" s="14" t="str">
        <f>PW!B31</f>
        <v>West Austin</v>
      </c>
      <c r="D56" s="14" t="str">
        <f>PW!C31</f>
        <v>Maroon</v>
      </c>
      <c r="E56" s="14" t="str">
        <f>PW!D31</f>
        <v>D2</v>
      </c>
      <c r="F56" s="25" t="str">
        <f>PW!E31</f>
        <v xml:space="preserve">Four Points </v>
      </c>
      <c r="G56" s="25" t="str">
        <f>PW!F31</f>
        <v>White</v>
      </c>
      <c r="H56" s="14" t="str">
        <f>PW!G31</f>
        <v>D2</v>
      </c>
      <c r="I56" s="14" t="str">
        <f>PW!H31</f>
        <v>CONF</v>
      </c>
      <c r="J56" s="34">
        <f>PW!I31</f>
        <v>42651</v>
      </c>
      <c r="K56" s="14">
        <f>PW!J31</f>
        <v>0</v>
      </c>
      <c r="L56" s="14">
        <f>PW!K31</f>
        <v>0</v>
      </c>
      <c r="M56" s="13" t="str">
        <f>PW!L31</f>
        <v>House Park</v>
      </c>
    </row>
    <row r="57" spans="1:13" x14ac:dyDescent="0.25">
      <c r="A57" s="9" t="s">
        <v>42</v>
      </c>
      <c r="B57" s="11"/>
      <c r="C57" s="10">
        <v>42658</v>
      </c>
      <c r="D57" s="11"/>
      <c r="E57" s="11"/>
      <c r="F57" s="11"/>
      <c r="G57" s="11"/>
      <c r="H57" s="11"/>
      <c r="I57" s="11"/>
      <c r="J57" s="10"/>
      <c r="K57" s="11"/>
      <c r="L57" s="11"/>
      <c r="M57" s="19"/>
    </row>
    <row r="58" spans="1:13" x14ac:dyDescent="0.25">
      <c r="A58" s="13"/>
      <c r="B58" s="13" t="s">
        <v>13</v>
      </c>
      <c r="C58" s="14" t="str">
        <f>MM!B51</f>
        <v>Trojans</v>
      </c>
      <c r="D58" s="14" t="str">
        <f>MM!C51</f>
        <v>Blue</v>
      </c>
      <c r="E58" s="14" t="str">
        <f>MM!D51</f>
        <v>D1</v>
      </c>
      <c r="F58" s="21" t="str">
        <f>MM!E51</f>
        <v>Four Points</v>
      </c>
      <c r="G58" s="21" t="str">
        <f>MM!F51</f>
        <v>Black</v>
      </c>
      <c r="H58" s="14" t="str">
        <f>MM!G51</f>
        <v>D1</v>
      </c>
      <c r="I58" s="14" t="str">
        <f>MM!H51</f>
        <v>CONF</v>
      </c>
      <c r="J58" s="34">
        <f>MM!I51</f>
        <v>42658</v>
      </c>
      <c r="K58" s="14">
        <f>MM!J51</f>
        <v>0</v>
      </c>
      <c r="L58" s="14">
        <f>MM!K51</f>
        <v>0</v>
      </c>
      <c r="M58" s="13" t="str">
        <f>MM!L51</f>
        <v>House Park</v>
      </c>
    </row>
    <row r="59" spans="1:13" x14ac:dyDescent="0.25">
      <c r="A59" s="13"/>
      <c r="B59" s="13" t="s">
        <v>49</v>
      </c>
      <c r="C59" s="27" t="str">
        <f>MM!B46</f>
        <v>BYE</v>
      </c>
      <c r="D59" s="27">
        <f>MM!C46</f>
        <v>0</v>
      </c>
      <c r="E59" s="14">
        <f>MM!D46</f>
        <v>0</v>
      </c>
      <c r="F59" s="37" t="str">
        <f>MM!E46</f>
        <v>Four Points</v>
      </c>
      <c r="G59" s="37" t="str">
        <f>MM!F46</f>
        <v>Silver</v>
      </c>
      <c r="H59" s="14">
        <f>MM!G46</f>
        <v>0</v>
      </c>
      <c r="I59" s="14" t="str">
        <f>MM!H46</f>
        <v>N/A</v>
      </c>
      <c r="J59" s="34" t="str">
        <f>MM!I46</f>
        <v>N/A</v>
      </c>
      <c r="K59" s="14" t="str">
        <f>MM!J46</f>
        <v>N/A</v>
      </c>
      <c r="L59" s="14" t="str">
        <f>MM!K46</f>
        <v>N/A</v>
      </c>
      <c r="M59" s="13" t="str">
        <f>MM!L46</f>
        <v>N/A</v>
      </c>
    </row>
    <row r="60" spans="1:13" x14ac:dyDescent="0.25">
      <c r="A60" s="13"/>
      <c r="B60" s="13" t="s">
        <v>21</v>
      </c>
      <c r="C60" s="27" t="str">
        <f>MM!B48</f>
        <v>Westlake</v>
      </c>
      <c r="D60" s="27" t="str">
        <f>MM!C48</f>
        <v>Blue</v>
      </c>
      <c r="E60" s="14" t="str">
        <f>MM!D48</f>
        <v>D2</v>
      </c>
      <c r="F60" s="28" t="str">
        <f>MM!E48</f>
        <v>Four Points</v>
      </c>
      <c r="G60" s="28" t="str">
        <f>MM!F48</f>
        <v>White</v>
      </c>
      <c r="H60" s="14" t="str">
        <f>MM!G48</f>
        <v>D2</v>
      </c>
      <c r="I60" s="14" t="str">
        <f>MM!H48</f>
        <v>CONF</v>
      </c>
      <c r="J60" s="34">
        <f>MM!I48</f>
        <v>42658</v>
      </c>
      <c r="K60" s="14" t="str">
        <f>MM!J48</f>
        <v>12:00PM</v>
      </c>
      <c r="L60" s="14" t="str">
        <f>MM!K48</f>
        <v>1:30PM</v>
      </c>
      <c r="M60" s="13" t="str">
        <f>MM!L48</f>
        <v>Westlake HS Stadium</v>
      </c>
    </row>
    <row r="61" spans="1:13" x14ac:dyDescent="0.25">
      <c r="A61" s="13"/>
      <c r="B61" s="13" t="s">
        <v>12</v>
      </c>
      <c r="C61" s="14" t="str">
        <f>JPW!B44</f>
        <v xml:space="preserve">Westlake </v>
      </c>
      <c r="D61" s="14" t="str">
        <f>JPW!C44</f>
        <v>Red</v>
      </c>
      <c r="E61" s="14" t="str">
        <f>JPW!D44</f>
        <v>D1</v>
      </c>
      <c r="F61" s="24" t="str">
        <f>JPW!E44</f>
        <v xml:space="preserve">Four Points </v>
      </c>
      <c r="G61" s="24" t="str">
        <f>JPW!F44</f>
        <v>Black</v>
      </c>
      <c r="H61" s="14" t="str">
        <f>JPW!G44</f>
        <v>D1</v>
      </c>
      <c r="I61" s="14" t="str">
        <f>JPW!H44</f>
        <v>CONF</v>
      </c>
      <c r="J61" s="34">
        <f>JPW!I44</f>
        <v>42658</v>
      </c>
      <c r="K61" s="14" t="str">
        <f>JPW!J44</f>
        <v>4:00PM</v>
      </c>
      <c r="L61" s="14" t="str">
        <f>JPW!K44</f>
        <v>5:30PM</v>
      </c>
      <c r="M61" s="13" t="str">
        <f>JPW!L44</f>
        <v>Westlake HS Stadium</v>
      </c>
    </row>
    <row r="62" spans="1:13" x14ac:dyDescent="0.25">
      <c r="A62" s="13"/>
      <c r="B62" s="13" t="s">
        <v>50</v>
      </c>
      <c r="C62" s="27" t="str">
        <f>JPW!B43</f>
        <v>Trojans</v>
      </c>
      <c r="D62" s="27" t="str">
        <f>JPW!C43</f>
        <v>White</v>
      </c>
      <c r="E62" s="27" t="str">
        <f>JPW!D43</f>
        <v>D1</v>
      </c>
      <c r="F62" s="30" t="str">
        <f>JPW!E43</f>
        <v>Four Points</v>
      </c>
      <c r="G62" s="30" t="str">
        <f>JPW!F43</f>
        <v>Silver</v>
      </c>
      <c r="H62" s="27" t="str">
        <f>JPW!G43</f>
        <v>D1</v>
      </c>
      <c r="I62" s="27" t="str">
        <f>JPW!H43</f>
        <v>CONF</v>
      </c>
      <c r="J62" s="42">
        <f>JPW!I43</f>
        <v>42658</v>
      </c>
      <c r="K62" s="27">
        <f>JPW!J43</f>
        <v>0</v>
      </c>
      <c r="L62" s="27">
        <f>JPW!K43</f>
        <v>0</v>
      </c>
      <c r="M62" s="32" t="str">
        <f>JPW!L43</f>
        <v>House Park</v>
      </c>
    </row>
    <row r="63" spans="1:13" x14ac:dyDescent="0.25">
      <c r="A63" s="13"/>
      <c r="B63" s="13" t="s">
        <v>18</v>
      </c>
      <c r="C63" s="14" t="str">
        <f>JPW!B41</f>
        <v>BYE</v>
      </c>
      <c r="D63" s="14"/>
      <c r="E63" s="14"/>
      <c r="F63" s="31" t="str">
        <f>JPW!E41</f>
        <v xml:space="preserve">Four Points </v>
      </c>
      <c r="G63" s="31" t="str">
        <f>JPW!F41</f>
        <v>White</v>
      </c>
      <c r="H63" s="27" t="str">
        <f>JPW!G41</f>
        <v>D2</v>
      </c>
      <c r="I63" s="27" t="str">
        <f>JPW!H41</f>
        <v>N/A</v>
      </c>
      <c r="J63" s="42" t="str">
        <f>JPW!I41</f>
        <v>N/A</v>
      </c>
      <c r="K63" s="27" t="str">
        <f>JPW!J41</f>
        <v>N/A</v>
      </c>
      <c r="L63" s="27" t="str">
        <f>JPW!K41</f>
        <v>N/A</v>
      </c>
      <c r="M63" s="32" t="str">
        <f>JPW!L41</f>
        <v>N/A</v>
      </c>
    </row>
    <row r="64" spans="1:13" x14ac:dyDescent="0.25">
      <c r="A64" s="13"/>
      <c r="B64" s="13" t="s">
        <v>10</v>
      </c>
      <c r="C64" s="14" t="str">
        <f>PW!B36</f>
        <v xml:space="preserve">West Austin </v>
      </c>
      <c r="D64" s="14" t="str">
        <f>PW!C36</f>
        <v>White</v>
      </c>
      <c r="E64" s="14" t="str">
        <f>PW!D36</f>
        <v>D2</v>
      </c>
      <c r="F64" s="29" t="str">
        <f>PW!E36</f>
        <v xml:space="preserve">Four Points </v>
      </c>
      <c r="G64" s="29" t="str">
        <f>PW!F36</f>
        <v>Black</v>
      </c>
      <c r="H64" s="14" t="str">
        <f>PW!G36</f>
        <v>D1</v>
      </c>
      <c r="I64" s="14" t="str">
        <f>PW!H36</f>
        <v>NC</v>
      </c>
      <c r="J64" s="34">
        <f>PW!I36</f>
        <v>42658</v>
      </c>
      <c r="K64" s="14" t="str">
        <f>PW!J36</f>
        <v>11:00AM</v>
      </c>
      <c r="L64" s="14" t="str">
        <f>PW!K36</f>
        <v>12:30PM</v>
      </c>
      <c r="M64" s="13" t="str">
        <f>PW!L36</f>
        <v>Austin HS Field</v>
      </c>
    </row>
    <row r="65" spans="1:13" x14ac:dyDescent="0.25">
      <c r="A65" s="13"/>
      <c r="B65" s="13" t="s">
        <v>11</v>
      </c>
      <c r="C65" s="14" t="str">
        <f>PW!B34</f>
        <v>Trojans</v>
      </c>
      <c r="D65" s="14">
        <f>PW!C34</f>
        <v>0</v>
      </c>
      <c r="E65" s="14" t="str">
        <f>PW!D34</f>
        <v>D2</v>
      </c>
      <c r="F65" s="25" t="str">
        <f>PW!E34</f>
        <v xml:space="preserve">Four Points </v>
      </c>
      <c r="G65" s="25" t="str">
        <f>PW!F34</f>
        <v>White</v>
      </c>
      <c r="H65" s="14" t="str">
        <f>PW!G34</f>
        <v>D2</v>
      </c>
      <c r="I65" s="14" t="str">
        <f>PW!H34</f>
        <v>CONF</v>
      </c>
      <c r="J65" s="34">
        <f>PW!I34</f>
        <v>42658</v>
      </c>
      <c r="K65" s="14">
        <f>PW!J34</f>
        <v>0</v>
      </c>
      <c r="L65" s="14">
        <f>PW!K34</f>
        <v>0</v>
      </c>
      <c r="M65" s="13" t="str">
        <f>PW!L34</f>
        <v>House Park</v>
      </c>
    </row>
    <row r="66" spans="1:13" x14ac:dyDescent="0.25">
      <c r="A66" s="9" t="s">
        <v>43</v>
      </c>
      <c r="B66" s="11"/>
      <c r="C66" s="10">
        <v>42665</v>
      </c>
      <c r="D66" s="11"/>
      <c r="E66" s="11"/>
      <c r="F66" s="11"/>
      <c r="G66" s="11"/>
      <c r="H66" s="11"/>
      <c r="I66" s="11"/>
      <c r="J66" s="10"/>
      <c r="K66" s="11"/>
      <c r="L66" s="11"/>
      <c r="M66" s="19"/>
    </row>
    <row r="67" spans="1:13" x14ac:dyDescent="0.25">
      <c r="A67" s="13"/>
      <c r="B67" s="13" t="s">
        <v>13</v>
      </c>
      <c r="C67" s="21" t="str">
        <f>MM!B57</f>
        <v>Four Points</v>
      </c>
      <c r="D67" s="21" t="str">
        <f>MM!C57</f>
        <v>Black</v>
      </c>
      <c r="E67" s="14" t="str">
        <f>MM!D57</f>
        <v>D1</v>
      </c>
      <c r="F67" s="14" t="str">
        <f>MM!E57</f>
        <v>Southwest Austin</v>
      </c>
      <c r="G67" s="14" t="str">
        <f>MM!F57</f>
        <v>Red</v>
      </c>
      <c r="H67" s="14" t="str">
        <f>MM!G57</f>
        <v>D1</v>
      </c>
      <c r="I67" s="14" t="str">
        <f>MM!H57</f>
        <v>CONF</v>
      </c>
      <c r="J67" s="34">
        <f>MM!I57</f>
        <v>42665</v>
      </c>
      <c r="K67" s="14" t="str">
        <f>MM!J57</f>
        <v>10:00AM</v>
      </c>
      <c r="L67" s="14" t="str">
        <f>MM!K57</f>
        <v>11:30AM</v>
      </c>
      <c r="M67" s="13" t="str">
        <f>MM!L57</f>
        <v>Monroe Stadium</v>
      </c>
    </row>
    <row r="68" spans="1:13" x14ac:dyDescent="0.25">
      <c r="A68" s="13"/>
      <c r="B68" s="13" t="s">
        <v>49</v>
      </c>
      <c r="C68" s="37" t="str">
        <f>MM!B55</f>
        <v xml:space="preserve">Four Points </v>
      </c>
      <c r="D68" s="37" t="str">
        <f>MM!C55</f>
        <v>Silver</v>
      </c>
      <c r="E68" s="14" t="str">
        <f>MM!D55</f>
        <v>D2</v>
      </c>
      <c r="F68" s="14" t="str">
        <f>MM!E55</f>
        <v>Fort Hood</v>
      </c>
      <c r="G68" s="14"/>
      <c r="H68" s="14" t="str">
        <f>MM!G55</f>
        <v>D2</v>
      </c>
      <c r="I68" s="14" t="str">
        <f>MM!H55</f>
        <v>CONF</v>
      </c>
      <c r="J68" s="34">
        <f>MM!I55</f>
        <v>42665</v>
      </c>
      <c r="K68" s="14" t="str">
        <f>MM!J55</f>
        <v>12:00PM</v>
      </c>
      <c r="L68" s="14" t="str">
        <f>MM!K55</f>
        <v>1:30PM</v>
      </c>
      <c r="M68" s="13" t="str">
        <f>MM!L55</f>
        <v>Monroe Stadium</v>
      </c>
    </row>
    <row r="69" spans="1:13" x14ac:dyDescent="0.25">
      <c r="A69" s="13"/>
      <c r="B69" s="13" t="s">
        <v>21</v>
      </c>
      <c r="C69" s="27" t="str">
        <f>MM!B54</f>
        <v>Trojans</v>
      </c>
      <c r="D69" s="27" t="str">
        <f>MM!C54</f>
        <v>White</v>
      </c>
      <c r="E69" s="14" t="str">
        <f>MM!D54</f>
        <v>D2</v>
      </c>
      <c r="F69" s="38" t="str">
        <f>MM!E54</f>
        <v>Four Points</v>
      </c>
      <c r="G69" s="38" t="str">
        <f>MM!F54</f>
        <v>White</v>
      </c>
      <c r="H69" s="14" t="str">
        <f>MM!G54</f>
        <v>D2</v>
      </c>
      <c r="I69" s="14" t="str">
        <f>MM!H54</f>
        <v>CONF</v>
      </c>
      <c r="J69" s="34">
        <f>MM!I54</f>
        <v>42665</v>
      </c>
      <c r="K69" s="14">
        <f>MM!J54</f>
        <v>0</v>
      </c>
      <c r="L69" s="14">
        <f>MM!K54</f>
        <v>0</v>
      </c>
      <c r="M69" s="13" t="str">
        <f>MM!L54</f>
        <v>House Park</v>
      </c>
    </row>
    <row r="70" spans="1:13" x14ac:dyDescent="0.25">
      <c r="A70" s="13"/>
      <c r="B70" s="13" t="s">
        <v>12</v>
      </c>
      <c r="C70" s="27" t="str">
        <f>JPW!B50</f>
        <v>Trojans</v>
      </c>
      <c r="D70" s="27" t="str">
        <f>JPW!C50</f>
        <v>White</v>
      </c>
      <c r="E70" s="27" t="str">
        <f>JPW!D50</f>
        <v>D1</v>
      </c>
      <c r="F70" s="24" t="str">
        <f>JPW!E50</f>
        <v xml:space="preserve">Four Points </v>
      </c>
      <c r="G70" s="24" t="str">
        <f>JPW!F50</f>
        <v>Black</v>
      </c>
      <c r="H70" s="27" t="str">
        <f>JPW!G50</f>
        <v xml:space="preserve">D1 </v>
      </c>
      <c r="I70" s="27" t="str">
        <f>JPW!H50</f>
        <v>CONF</v>
      </c>
      <c r="J70" s="42">
        <f>JPW!I50</f>
        <v>42665</v>
      </c>
      <c r="K70" s="27">
        <f>JPW!J50</f>
        <v>0</v>
      </c>
      <c r="L70" s="27">
        <f>JPW!K50</f>
        <v>0</v>
      </c>
      <c r="M70" s="32" t="str">
        <f>JPW!L50</f>
        <v>House Park</v>
      </c>
    </row>
    <row r="71" spans="1:13" x14ac:dyDescent="0.25">
      <c r="A71" s="13"/>
      <c r="B71" s="13" t="s">
        <v>50</v>
      </c>
      <c r="C71" s="30" t="str">
        <f>JPW!B48</f>
        <v xml:space="preserve">Four Points </v>
      </c>
      <c r="D71" s="30" t="str">
        <f>JPW!C48</f>
        <v>Silver</v>
      </c>
      <c r="E71" s="27" t="str">
        <f>JPW!D48</f>
        <v>D1</v>
      </c>
      <c r="F71" s="27" t="str">
        <f>JPW!E48</f>
        <v xml:space="preserve">Westlake </v>
      </c>
      <c r="G71" s="27" t="str">
        <f>JPW!F48</f>
        <v>Red</v>
      </c>
      <c r="H71" s="27" t="str">
        <f>JPW!G48</f>
        <v>D1</v>
      </c>
      <c r="I71" s="27" t="str">
        <f>JPW!H48</f>
        <v>CONF</v>
      </c>
      <c r="J71" s="42">
        <f>JPW!I48</f>
        <v>42665</v>
      </c>
      <c r="K71" s="27" t="str">
        <f>JPW!J48</f>
        <v>4:00PM</v>
      </c>
      <c r="L71" s="27" t="str">
        <f>JPW!K48</f>
        <v>5:30PM</v>
      </c>
      <c r="M71" s="32" t="str">
        <f>JPW!L48</f>
        <v>Monroe Stadium</v>
      </c>
    </row>
    <row r="72" spans="1:13" x14ac:dyDescent="0.25">
      <c r="A72" s="13"/>
      <c r="B72" s="13" t="s">
        <v>18</v>
      </c>
      <c r="C72" s="31" t="str">
        <f>JPW!B46</f>
        <v>Four Points</v>
      </c>
      <c r="D72" s="31" t="str">
        <f>JPW!C46</f>
        <v>White</v>
      </c>
      <c r="E72" s="27" t="str">
        <f>JPW!D46</f>
        <v>D2</v>
      </c>
      <c r="F72" s="27" t="str">
        <f>JPW!E46</f>
        <v>Southwest Austin</v>
      </c>
      <c r="G72" s="27"/>
      <c r="H72" s="27" t="str">
        <f>JPW!G46</f>
        <v>D2</v>
      </c>
      <c r="I72" s="27" t="str">
        <f>JPW!H46</f>
        <v>CONF</v>
      </c>
      <c r="J72" s="42">
        <f>JPW!I46</f>
        <v>42665</v>
      </c>
      <c r="K72" s="27" t="str">
        <f>JPW!J46</f>
        <v>2:00PM</v>
      </c>
      <c r="L72" s="27" t="str">
        <f>JPW!K46</f>
        <v>3:30PM</v>
      </c>
      <c r="M72" s="32" t="str">
        <f>JPW!L46</f>
        <v>Monroe Stadium</v>
      </c>
    </row>
    <row r="73" spans="1:13" x14ac:dyDescent="0.25">
      <c r="A73" s="13"/>
      <c r="B73" s="13" t="s">
        <v>10</v>
      </c>
      <c r="C73" s="29" t="str">
        <f>PW!B39</f>
        <v>Four Points</v>
      </c>
      <c r="D73" s="29" t="str">
        <f>PW!C39</f>
        <v>Black</v>
      </c>
      <c r="E73" s="14" t="str">
        <f>PW!D39</f>
        <v>D1</v>
      </c>
      <c r="F73" s="27" t="str">
        <f>PW!E39</f>
        <v>Fort Hood</v>
      </c>
      <c r="G73" s="27"/>
      <c r="H73" s="14" t="str">
        <f>PW!G39</f>
        <v>D2</v>
      </c>
      <c r="I73" s="14" t="str">
        <f>PW!H39</f>
        <v>NC</v>
      </c>
      <c r="J73" s="34">
        <f>PW!I39</f>
        <v>42665</v>
      </c>
      <c r="K73" s="14" t="str">
        <f>PW!J39</f>
        <v>6:00PM</v>
      </c>
      <c r="L73" s="14" t="str">
        <f>PW!K39</f>
        <v>7:30PM</v>
      </c>
      <c r="M73" s="13" t="str">
        <f>PW!L39</f>
        <v>Monroe Stadium</v>
      </c>
    </row>
    <row r="74" spans="1:13" x14ac:dyDescent="0.25">
      <c r="A74" s="13"/>
      <c r="B74" s="13" t="s">
        <v>11</v>
      </c>
      <c r="C74" s="25" t="str">
        <f>PW!B42</f>
        <v>Four Points</v>
      </c>
      <c r="D74" s="25" t="str">
        <f>PW!C42</f>
        <v>White</v>
      </c>
      <c r="E74" s="14" t="str">
        <f>PW!D42</f>
        <v>D2</v>
      </c>
      <c r="F74" s="14" t="str">
        <f>PW!E42</f>
        <v>Southwest Austin</v>
      </c>
      <c r="G74" s="14"/>
      <c r="H74" s="14" t="str">
        <f>PW!G42</f>
        <v>D2</v>
      </c>
      <c r="I74" s="14" t="str">
        <f>PW!H42</f>
        <v>CONF</v>
      </c>
      <c r="J74" s="34">
        <f>PW!I42</f>
        <v>42665</v>
      </c>
      <c r="K74" s="14" t="str">
        <f>PW!J42</f>
        <v>8:00PM</v>
      </c>
      <c r="L74" s="14" t="str">
        <f>PW!K42</f>
        <v>9:30PM</v>
      </c>
      <c r="M74" s="13" t="str">
        <f>PW!L42</f>
        <v>Monroe Stadium</v>
      </c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80" fitToHeight="0" orientation="landscape" r:id="rId3"/>
  <colBreaks count="1" manualBreakCount="1">
    <brk id="9" max="1048575" man="1"/>
  </colBreaks>
  <ignoredErrors>
    <ignoredError sqref="C5:D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28" zoomScaleNormal="100" workbookViewId="0">
      <selection activeCell="E46" sqref="E46"/>
    </sheetView>
  </sheetViews>
  <sheetFormatPr defaultRowHeight="15" x14ac:dyDescent="0.25"/>
  <cols>
    <col min="2" max="2" width="11.85546875" customWidth="1"/>
    <col min="3" max="3" width="16.5703125" customWidth="1"/>
    <col min="6" max="6" width="19.85546875" customWidth="1"/>
    <col min="10" max="10" width="10.7109375" style="46" bestFit="1" customWidth="1"/>
    <col min="13" max="13" width="21.85546875" customWidth="1"/>
  </cols>
  <sheetData>
    <row r="1" spans="1:13" ht="18.75" x14ac:dyDescent="0.3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x14ac:dyDescent="0.25">
      <c r="A2" s="6" t="s">
        <v>27</v>
      </c>
      <c r="B2" s="6" t="s">
        <v>48</v>
      </c>
      <c r="C2" s="47" t="s">
        <v>28</v>
      </c>
      <c r="D2" s="47"/>
      <c r="E2" s="47" t="s">
        <v>29</v>
      </c>
      <c r="F2" s="47" t="s">
        <v>30</v>
      </c>
      <c r="G2" s="47"/>
      <c r="H2" s="47" t="s">
        <v>29</v>
      </c>
      <c r="I2" s="47" t="s">
        <v>31</v>
      </c>
      <c r="J2" s="58" t="s">
        <v>32</v>
      </c>
      <c r="K2" s="47" t="s">
        <v>33</v>
      </c>
      <c r="L2" s="47" t="s">
        <v>34</v>
      </c>
      <c r="M2" s="47" t="s">
        <v>35</v>
      </c>
    </row>
    <row r="3" spans="1:13" x14ac:dyDescent="0.25">
      <c r="A3" s="19" t="s">
        <v>36</v>
      </c>
      <c r="B3" s="19"/>
      <c r="C3" s="54">
        <v>42616</v>
      </c>
      <c r="D3" s="19"/>
      <c r="E3" s="19"/>
      <c r="F3" s="19"/>
      <c r="G3" s="19"/>
      <c r="H3" s="19"/>
      <c r="I3" s="19"/>
      <c r="J3" s="54"/>
      <c r="K3" s="19"/>
      <c r="L3" s="19"/>
      <c r="M3" s="19"/>
    </row>
    <row r="4" spans="1:13" x14ac:dyDescent="0.25">
      <c r="A4" s="13"/>
      <c r="B4" s="13" t="s">
        <v>16</v>
      </c>
      <c r="C4" s="13" t="str">
        <f>MM!B4</f>
        <v>Westlake</v>
      </c>
      <c r="D4" s="13" t="str">
        <f>MM!C4</f>
        <v>Blue</v>
      </c>
      <c r="E4" s="13" t="str">
        <f>MM!D4</f>
        <v>D2</v>
      </c>
      <c r="F4" s="63" t="str">
        <f>MM!E4</f>
        <v>Southwest Austin</v>
      </c>
      <c r="G4" s="63" t="str">
        <f>MM!F4</f>
        <v>Red</v>
      </c>
      <c r="H4" s="13" t="str">
        <f>MM!G4</f>
        <v>D1</v>
      </c>
      <c r="I4" s="13" t="str">
        <f>MM!H4</f>
        <v>NC</v>
      </c>
      <c r="J4" s="16">
        <f>MM!I4</f>
        <v>42616</v>
      </c>
      <c r="K4" s="13" t="str">
        <f>MM!J4</f>
        <v>12:00PM</v>
      </c>
      <c r="L4" s="13" t="str">
        <f>MM!K4</f>
        <v>1:30PM</v>
      </c>
      <c r="M4" s="13" t="str">
        <f>MM!L4</f>
        <v>WHS Stadium</v>
      </c>
    </row>
    <row r="5" spans="1:13" x14ac:dyDescent="0.25">
      <c r="A5" s="13"/>
      <c r="B5" s="13" t="s">
        <v>13</v>
      </c>
      <c r="C5" s="32" t="str">
        <f>MM!B6</f>
        <v>Westlake</v>
      </c>
      <c r="D5" s="32" t="str">
        <f>MM!C6</f>
        <v>White</v>
      </c>
      <c r="E5" s="32" t="str">
        <f>MM!D6</f>
        <v>D2</v>
      </c>
      <c r="F5" s="64" t="str">
        <f>MM!E6</f>
        <v>Southwest Austin</v>
      </c>
      <c r="G5" s="64" t="str">
        <f>MM!F6</f>
        <v>Black</v>
      </c>
      <c r="H5" s="32" t="str">
        <f>MM!G6</f>
        <v>D1</v>
      </c>
      <c r="I5" s="32" t="str">
        <f>MM!H6</f>
        <v>NC</v>
      </c>
      <c r="J5" s="41">
        <f>MM!I6</f>
        <v>42616</v>
      </c>
      <c r="K5" s="32" t="str">
        <f>MM!J6</f>
        <v>2:00PM</v>
      </c>
      <c r="L5" s="32" t="str">
        <f>MM!K6</f>
        <v>3:30PM</v>
      </c>
      <c r="M5" s="32" t="str">
        <f>MM!L6</f>
        <v>Westlake HS Stadium</v>
      </c>
    </row>
    <row r="6" spans="1:13" x14ac:dyDescent="0.25">
      <c r="A6" s="32"/>
      <c r="B6" s="13" t="s">
        <v>21</v>
      </c>
      <c r="C6" s="13" t="str">
        <f>MM!B8</f>
        <v>Trojans</v>
      </c>
      <c r="D6" s="13" t="str">
        <f>MM!C8</f>
        <v>White</v>
      </c>
      <c r="E6" s="13" t="str">
        <f>MM!D8</f>
        <v>D2</v>
      </c>
      <c r="F6" s="44" t="str">
        <f>MM!E8</f>
        <v>Southwest Austin</v>
      </c>
      <c r="G6" s="44" t="str">
        <f>MM!F8</f>
        <v>White</v>
      </c>
      <c r="H6" s="13" t="str">
        <f>MM!G8</f>
        <v>D2</v>
      </c>
      <c r="I6" s="13" t="str">
        <f>MM!H8</f>
        <v>NC</v>
      </c>
      <c r="J6" s="16">
        <f>MM!I8</f>
        <v>42616</v>
      </c>
      <c r="K6" s="13" t="str">
        <f>MM!J8</f>
        <v>11:00AM</v>
      </c>
      <c r="L6" s="13" t="str">
        <f>MM!K8</f>
        <v>12:30PM</v>
      </c>
      <c r="M6" s="13" t="str">
        <f>MM!L8</f>
        <v>Murchison MS</v>
      </c>
    </row>
    <row r="7" spans="1:13" x14ac:dyDescent="0.25">
      <c r="A7" s="13"/>
      <c r="B7" s="13" t="s">
        <v>46</v>
      </c>
      <c r="C7" s="33" t="str">
        <f>JPW!B7</f>
        <v>Southwest Austin</v>
      </c>
      <c r="D7" s="33"/>
      <c r="E7" s="32" t="str">
        <f>JPW!D7</f>
        <v>D2</v>
      </c>
      <c r="F7" s="32" t="str">
        <f>JPW!E7</f>
        <v>Trojans</v>
      </c>
      <c r="G7" s="32" t="str">
        <f>JPW!F7</f>
        <v>Blue</v>
      </c>
      <c r="H7" s="32" t="str">
        <f>JPW!G7</f>
        <v>D2</v>
      </c>
      <c r="I7" s="32" t="str">
        <f>JPW!H7</f>
        <v>CONF</v>
      </c>
      <c r="J7" s="41">
        <f>JPW!I7</f>
        <v>42616</v>
      </c>
      <c r="K7" s="32" t="str">
        <f>JPW!J7</f>
        <v>10:00AM</v>
      </c>
      <c r="L7" s="32" t="str">
        <f>JPW!K7</f>
        <v>11:30PM</v>
      </c>
      <c r="M7" s="32" t="str">
        <f>JPW!L7</f>
        <v>Burger Annex</v>
      </c>
    </row>
    <row r="8" spans="1:13" x14ac:dyDescent="0.25">
      <c r="A8" s="13"/>
      <c r="B8" s="13" t="s">
        <v>47</v>
      </c>
      <c r="C8" s="65" t="str">
        <f>PW!B4</f>
        <v>Southwest Austin</v>
      </c>
      <c r="D8" s="65"/>
      <c r="E8" s="13" t="str">
        <f>PW!D4</f>
        <v>D2</v>
      </c>
      <c r="F8" s="13" t="str">
        <f>PW!E4</f>
        <v>West Austin</v>
      </c>
      <c r="G8" s="13" t="str">
        <f>PW!F4</f>
        <v>Maroon</v>
      </c>
      <c r="H8" s="13" t="str">
        <f>PW!G4</f>
        <v>D2</v>
      </c>
      <c r="I8" s="13" t="str">
        <f>PW!H4</f>
        <v>CONF</v>
      </c>
      <c r="J8" s="16">
        <f>PW!I4</f>
        <v>42616</v>
      </c>
      <c r="K8" s="13" t="str">
        <f>PW!J4</f>
        <v>12:00PM</v>
      </c>
      <c r="L8" s="13" t="str">
        <f>PW!K4</f>
        <v>1:30PM</v>
      </c>
      <c r="M8" s="13" t="str">
        <f>PW!L4</f>
        <v>Burger Annex</v>
      </c>
    </row>
    <row r="9" spans="1:13" x14ac:dyDescent="0.25">
      <c r="A9" s="19" t="s">
        <v>37</v>
      </c>
      <c r="B9" s="19"/>
      <c r="C9" s="54">
        <v>42623</v>
      </c>
      <c r="D9" s="19"/>
      <c r="E9" s="19"/>
      <c r="F9" s="19"/>
      <c r="G9" s="19"/>
      <c r="H9" s="19"/>
      <c r="I9" s="19"/>
      <c r="J9" s="54"/>
      <c r="K9" s="19"/>
      <c r="L9" s="19"/>
      <c r="M9" s="19"/>
    </row>
    <row r="10" spans="1:13" x14ac:dyDescent="0.25">
      <c r="A10" s="13"/>
      <c r="B10" s="13" t="s">
        <v>16</v>
      </c>
      <c r="C10" s="63" t="str">
        <f>MM!B15</f>
        <v>Southwest Austin</v>
      </c>
      <c r="D10" s="63" t="str">
        <f>MM!C15</f>
        <v>Red</v>
      </c>
      <c r="E10" s="32" t="str">
        <f>MM!D15</f>
        <v>D1</v>
      </c>
      <c r="F10" s="32" t="str">
        <f>MM!E15</f>
        <v>Trojans</v>
      </c>
      <c r="G10" s="32" t="str">
        <f>MM!F15</f>
        <v>Blue</v>
      </c>
      <c r="H10" s="32" t="str">
        <f>MM!G15</f>
        <v>D1</v>
      </c>
      <c r="I10" s="32" t="str">
        <f>MM!H15</f>
        <v>CONF</v>
      </c>
      <c r="J10" s="41">
        <f>MM!I15</f>
        <v>42623</v>
      </c>
      <c r="K10" s="32" t="str">
        <f>MM!J15</f>
        <v>1:00PM</v>
      </c>
      <c r="L10" s="32" t="str">
        <f>MM!K15</f>
        <v>2:30PM</v>
      </c>
      <c r="M10" s="32" t="str">
        <f>MM!L15</f>
        <v>Burger Annex</v>
      </c>
    </row>
    <row r="11" spans="1:13" x14ac:dyDescent="0.25">
      <c r="A11" s="13"/>
      <c r="B11" s="13" t="s">
        <v>13</v>
      </c>
      <c r="C11" s="64" t="str">
        <f>MM!B16</f>
        <v>Southwest Austin</v>
      </c>
      <c r="D11" s="64" t="str">
        <f>MM!C16</f>
        <v>Black</v>
      </c>
      <c r="E11" s="32" t="str">
        <f>MM!D16</f>
        <v>D1</v>
      </c>
      <c r="F11" s="32" t="str">
        <f>MM!E16</f>
        <v>Four Points</v>
      </c>
      <c r="G11" s="32" t="str">
        <f>MM!F16</f>
        <v>Black</v>
      </c>
      <c r="H11" s="32" t="str">
        <f>MM!G16</f>
        <v>D1</v>
      </c>
      <c r="I11" s="32" t="str">
        <f>MM!H16</f>
        <v>CONF</v>
      </c>
      <c r="J11" s="41">
        <f>MM!I16</f>
        <v>42623</v>
      </c>
      <c r="K11" s="32" t="str">
        <f>MM!J16</f>
        <v>9:00AM</v>
      </c>
      <c r="L11" s="32" t="str">
        <f>MM!K16</f>
        <v>10:30AM</v>
      </c>
      <c r="M11" s="32" t="str">
        <f>MM!L16</f>
        <v>Burger Annex</v>
      </c>
    </row>
    <row r="12" spans="1:13" x14ac:dyDescent="0.25">
      <c r="A12" s="32"/>
      <c r="B12" s="13" t="s">
        <v>21</v>
      </c>
      <c r="C12" s="44" t="str">
        <f>MM!B11</f>
        <v>Southwest Austin</v>
      </c>
      <c r="D12" s="44" t="str">
        <f>MM!C11</f>
        <v>White</v>
      </c>
      <c r="E12" s="32" t="str">
        <f>MM!D11</f>
        <v>D2</v>
      </c>
      <c r="F12" s="32" t="str">
        <f>MM!E11</f>
        <v>Trojans</v>
      </c>
      <c r="G12" s="32" t="str">
        <f>MM!F11</f>
        <v>White</v>
      </c>
      <c r="H12" s="32" t="str">
        <f>MM!G11</f>
        <v>D2</v>
      </c>
      <c r="I12" s="32" t="str">
        <f>MM!H11</f>
        <v>CONF</v>
      </c>
      <c r="J12" s="41">
        <f>MM!I11</f>
        <v>42623</v>
      </c>
      <c r="K12" s="32" t="str">
        <f>MM!J11</f>
        <v>11:00AM</v>
      </c>
      <c r="L12" s="32" t="str">
        <f>MM!K11</f>
        <v>12:30PM</v>
      </c>
      <c r="M12" s="32" t="str">
        <f>MM!L11</f>
        <v>Burger Annex</v>
      </c>
    </row>
    <row r="13" spans="1:13" x14ac:dyDescent="0.25">
      <c r="A13" s="13"/>
      <c r="B13" s="13" t="s">
        <v>46</v>
      </c>
      <c r="C13" s="32" t="str">
        <f>JPW!B14</f>
        <v>BYE</v>
      </c>
      <c r="D13" s="32"/>
      <c r="E13" s="32"/>
      <c r="F13" s="33" t="str">
        <f>JPW!E14</f>
        <v>Southwest Austin</v>
      </c>
      <c r="G13" s="33"/>
      <c r="H13" s="32" t="str">
        <f>JPW!G14</f>
        <v>D2</v>
      </c>
      <c r="I13" s="32" t="str">
        <f>JPW!H14</f>
        <v>N/A</v>
      </c>
      <c r="J13" s="41" t="str">
        <f>JPW!I14</f>
        <v>N/A</v>
      </c>
      <c r="K13" s="32" t="str">
        <f>JPW!J14</f>
        <v>N/A</v>
      </c>
      <c r="L13" s="32" t="str">
        <f>JPW!K14</f>
        <v>N/A</v>
      </c>
      <c r="M13" s="32" t="str">
        <f>JPW!L14</f>
        <v>N/A</v>
      </c>
    </row>
    <row r="14" spans="1:13" x14ac:dyDescent="0.25">
      <c r="A14" s="13"/>
      <c r="B14" s="13" t="s">
        <v>47</v>
      </c>
      <c r="C14" s="13" t="str">
        <f>PW!B10</f>
        <v>Westlake</v>
      </c>
      <c r="D14" s="13" t="str">
        <f>PW!C10</f>
        <v>Red</v>
      </c>
      <c r="E14" s="13" t="str">
        <f>PW!D10</f>
        <v>D1</v>
      </c>
      <c r="F14" s="65" t="str">
        <f>PW!E10</f>
        <v>Southwest Austin</v>
      </c>
      <c r="G14" s="13"/>
      <c r="H14" s="13" t="str">
        <f>PW!G10</f>
        <v>D2</v>
      </c>
      <c r="I14" s="13" t="str">
        <f>PW!H10</f>
        <v>NC</v>
      </c>
      <c r="J14" s="16">
        <v>42623</v>
      </c>
      <c r="K14" s="13" t="str">
        <f>PW!J10</f>
        <v>7:00PM</v>
      </c>
      <c r="L14" s="13" t="str">
        <f>PW!K10</f>
        <v>8:30PM</v>
      </c>
      <c r="M14" s="13" t="str">
        <f>PW!L10</f>
        <v>Westlake HS Stadium</v>
      </c>
    </row>
    <row r="15" spans="1:13" x14ac:dyDescent="0.25">
      <c r="A15" s="19" t="s">
        <v>38</v>
      </c>
      <c r="B15" s="19"/>
      <c r="C15" s="54">
        <v>42630</v>
      </c>
      <c r="D15" s="19"/>
      <c r="E15" s="19"/>
      <c r="F15" s="19"/>
      <c r="G15" s="19"/>
      <c r="H15" s="19"/>
      <c r="I15" s="19"/>
      <c r="J15" s="54"/>
      <c r="K15" s="19"/>
      <c r="L15" s="19"/>
      <c r="M15" s="19"/>
    </row>
    <row r="16" spans="1:13" x14ac:dyDescent="0.25">
      <c r="A16" s="13"/>
      <c r="B16" s="13" t="s">
        <v>16</v>
      </c>
      <c r="C16" s="13" t="str">
        <f>MM!B22</f>
        <v>Southwest Austin</v>
      </c>
      <c r="D16" s="13" t="str">
        <f>MM!C22</f>
        <v>Black</v>
      </c>
      <c r="E16" s="13" t="str">
        <f>MM!D22</f>
        <v>D1</v>
      </c>
      <c r="F16" s="63" t="str">
        <f>MM!E22</f>
        <v>Southwest Austin</v>
      </c>
      <c r="G16" s="63" t="str">
        <f>MM!F22</f>
        <v>Red</v>
      </c>
      <c r="H16" s="13" t="str">
        <f>MM!G22</f>
        <v>D1</v>
      </c>
      <c r="I16" s="13" t="str">
        <f>MM!H22</f>
        <v>CONF</v>
      </c>
      <c r="J16" s="16">
        <f>MM!I22</f>
        <v>42630</v>
      </c>
      <c r="K16" s="13" t="str">
        <f>MM!J22</f>
        <v>9:00AM</v>
      </c>
      <c r="L16" s="13" t="str">
        <f>MM!K22</f>
        <v>10:30AM</v>
      </c>
      <c r="M16" s="13" t="str">
        <f>MM!L22</f>
        <v>Burger Annex</v>
      </c>
    </row>
    <row r="17" spans="1:13" x14ac:dyDescent="0.25">
      <c r="A17" s="13"/>
      <c r="B17" s="13" t="s">
        <v>13</v>
      </c>
      <c r="C17" s="64" t="str">
        <f>MM!B22</f>
        <v>Southwest Austin</v>
      </c>
      <c r="D17" s="64" t="str">
        <f>MM!C22</f>
        <v>Black</v>
      </c>
      <c r="E17" s="13" t="str">
        <f>MM!D22</f>
        <v>D1</v>
      </c>
      <c r="F17" s="13" t="str">
        <f>MM!E22</f>
        <v>Southwest Austin</v>
      </c>
      <c r="G17" s="13" t="str">
        <f>MM!F22</f>
        <v>Red</v>
      </c>
      <c r="H17" s="13" t="str">
        <f>MM!G22</f>
        <v>D1</v>
      </c>
      <c r="I17" s="13" t="str">
        <f>MM!H22</f>
        <v>CONF</v>
      </c>
      <c r="J17" s="16">
        <f>MM!I22</f>
        <v>42630</v>
      </c>
      <c r="K17" s="13" t="str">
        <f>MM!J22</f>
        <v>9:00AM</v>
      </c>
      <c r="L17" s="13" t="str">
        <f>MM!K22</f>
        <v>10:30AM</v>
      </c>
      <c r="M17" s="13" t="str">
        <f>MM!L22</f>
        <v>Burger Annex</v>
      </c>
    </row>
    <row r="18" spans="1:13" x14ac:dyDescent="0.25">
      <c r="A18" s="13"/>
      <c r="B18" s="13" t="s">
        <v>21</v>
      </c>
      <c r="C18" s="13" t="str">
        <f>MM!B20</f>
        <v>BYE</v>
      </c>
      <c r="D18" s="13"/>
      <c r="E18" s="13">
        <f>MM!D20</f>
        <v>0</v>
      </c>
      <c r="F18" s="44" t="str">
        <f>MM!E20</f>
        <v>Southwest Austin</v>
      </c>
      <c r="G18" s="44" t="str">
        <f>MM!F20</f>
        <v>White</v>
      </c>
      <c r="H18" s="13" t="str">
        <f>MM!G20</f>
        <v>D2</v>
      </c>
      <c r="I18" s="13" t="str">
        <f>MM!H20</f>
        <v>N/A</v>
      </c>
      <c r="J18" s="16" t="str">
        <f>MM!I20</f>
        <v>N/A</v>
      </c>
      <c r="K18" s="13" t="str">
        <f>MM!J20</f>
        <v>N/A</v>
      </c>
      <c r="L18" s="13" t="str">
        <f>MM!K20</f>
        <v>N/A</v>
      </c>
      <c r="M18" s="13" t="str">
        <f>MM!L20</f>
        <v>N/A</v>
      </c>
    </row>
    <row r="19" spans="1:13" x14ac:dyDescent="0.25">
      <c r="A19" s="13"/>
      <c r="B19" s="13" t="s">
        <v>46</v>
      </c>
      <c r="C19" s="33" t="str">
        <f>JPW!B18</f>
        <v>Southwest Austin</v>
      </c>
      <c r="D19" s="33"/>
      <c r="E19" s="32" t="str">
        <f>JPW!D18</f>
        <v>D2</v>
      </c>
      <c r="F19" s="32" t="str">
        <f>JPW!E18</f>
        <v xml:space="preserve">Trojans </v>
      </c>
      <c r="G19" s="32" t="str">
        <f>JPW!F18</f>
        <v>Blue</v>
      </c>
      <c r="H19" s="32" t="str">
        <f>JPW!G18</f>
        <v>D2</v>
      </c>
      <c r="I19" s="32" t="str">
        <f>JPW!H18</f>
        <v>CONF</v>
      </c>
      <c r="J19" s="41">
        <f>JPW!I18</f>
        <v>42630</v>
      </c>
      <c r="K19" s="32" t="str">
        <f>JPW!J18</f>
        <v>11:00AM</v>
      </c>
      <c r="L19" s="32" t="str">
        <f>JPW!K18</f>
        <v>12:30PM</v>
      </c>
      <c r="M19" s="32" t="str">
        <f>JPW!L18</f>
        <v>Burger Annex</v>
      </c>
    </row>
    <row r="20" spans="1:13" x14ac:dyDescent="0.25">
      <c r="A20" s="13"/>
      <c r="B20" s="13" t="s">
        <v>47</v>
      </c>
      <c r="C20" s="66" t="str">
        <f>PW!B14</f>
        <v>Southwest Austin</v>
      </c>
      <c r="D20" s="66"/>
      <c r="E20" s="60" t="str">
        <f>PW!D14</f>
        <v>D2</v>
      </c>
      <c r="F20" s="60" t="str">
        <f>PW!E14</f>
        <v>Fort Hood</v>
      </c>
      <c r="G20" s="60">
        <f>PW!F14</f>
        <v>0</v>
      </c>
      <c r="H20" s="60" t="str">
        <f>PW!G14</f>
        <v>D2</v>
      </c>
      <c r="I20" s="60" t="str">
        <f>PW!H14</f>
        <v>CONF</v>
      </c>
      <c r="J20" s="67">
        <f>PW!I14</f>
        <v>42630</v>
      </c>
      <c r="K20" s="60" t="str">
        <f>PW!J14</f>
        <v>1:00PM</v>
      </c>
      <c r="L20" s="60" t="str">
        <f>PW!K14</f>
        <v>2:30PM</v>
      </c>
      <c r="M20" s="60" t="str">
        <f>PW!L14</f>
        <v>Burger Annex</v>
      </c>
    </row>
    <row r="21" spans="1:13" x14ac:dyDescent="0.25">
      <c r="A21" s="19" t="s">
        <v>39</v>
      </c>
      <c r="B21" s="19"/>
      <c r="C21" s="54">
        <v>42637</v>
      </c>
      <c r="D21" s="19"/>
      <c r="E21" s="19"/>
      <c r="F21" s="19"/>
      <c r="G21" s="19"/>
      <c r="H21" s="19"/>
      <c r="I21" s="19"/>
      <c r="J21" s="54"/>
      <c r="K21" s="19"/>
      <c r="L21" s="19"/>
      <c r="M21" s="19"/>
    </row>
    <row r="22" spans="1:13" x14ac:dyDescent="0.25">
      <c r="A22" s="13"/>
      <c r="B22" s="13" t="s">
        <v>16</v>
      </c>
      <c r="C22" s="63" t="str">
        <f>MM!B29</f>
        <v>Southwest Austin</v>
      </c>
      <c r="D22" s="63" t="str">
        <f>MM!C29</f>
        <v>Red</v>
      </c>
      <c r="E22" s="13" t="str">
        <f>MM!D29</f>
        <v>D1</v>
      </c>
      <c r="F22" s="13" t="str">
        <f>MM!E29</f>
        <v>Four Points</v>
      </c>
      <c r="G22" s="13" t="str">
        <f>MM!F29</f>
        <v>Black</v>
      </c>
      <c r="H22" s="13" t="str">
        <f>MM!G29</f>
        <v>D1</v>
      </c>
      <c r="I22" s="13" t="str">
        <f>MM!H29</f>
        <v>CONF</v>
      </c>
      <c r="J22" s="16">
        <f>MM!I29</f>
        <v>42637</v>
      </c>
      <c r="K22" s="13" t="str">
        <f>MM!J29</f>
        <v>9:00AM</v>
      </c>
      <c r="L22" s="13" t="str">
        <f>MM!K29</f>
        <v>10:30AM</v>
      </c>
      <c r="M22" s="13" t="str">
        <f>MM!L29</f>
        <v>Burger Annex</v>
      </c>
    </row>
    <row r="23" spans="1:13" x14ac:dyDescent="0.25">
      <c r="A23" s="13"/>
      <c r="B23" s="13" t="s">
        <v>13</v>
      </c>
      <c r="C23" s="64" t="str">
        <f>MM!B30</f>
        <v>Southwest Austin</v>
      </c>
      <c r="D23" s="64" t="str">
        <f>MM!C30</f>
        <v>Black</v>
      </c>
      <c r="E23" s="13" t="str">
        <f>MM!D30</f>
        <v>D1</v>
      </c>
      <c r="F23" s="32" t="str">
        <f>MM!E30</f>
        <v>Trojans</v>
      </c>
      <c r="G23" s="32" t="str">
        <f>MM!F30</f>
        <v>Blue</v>
      </c>
      <c r="H23" s="13" t="str">
        <f>MM!G30</f>
        <v>D2</v>
      </c>
      <c r="I23" s="13" t="str">
        <f>MM!H30</f>
        <v>CONF</v>
      </c>
      <c r="J23" s="16">
        <f>MM!I30</f>
        <v>42637</v>
      </c>
      <c r="K23" s="13" t="str">
        <f>MM!J30</f>
        <v>1:00PM</v>
      </c>
      <c r="L23" s="13" t="str">
        <f>MM!K30</f>
        <v>2:30PM</v>
      </c>
      <c r="M23" s="13" t="str">
        <f>MM!L30</f>
        <v>Burger Annex</v>
      </c>
    </row>
    <row r="24" spans="1:13" x14ac:dyDescent="0.25">
      <c r="A24" s="13"/>
      <c r="B24" s="13" t="s">
        <v>21</v>
      </c>
      <c r="C24" s="44" t="str">
        <f>MM!B26</f>
        <v>Southwest Austin</v>
      </c>
      <c r="D24" s="44" t="str">
        <f>MM!C26</f>
        <v>White</v>
      </c>
      <c r="E24" s="13" t="str">
        <f>MM!D26</f>
        <v>D2</v>
      </c>
      <c r="F24" s="13" t="str">
        <f>MM!E26</f>
        <v>Westlake</v>
      </c>
      <c r="G24" s="13" t="str">
        <f>MM!F26</f>
        <v>Blue</v>
      </c>
      <c r="H24" s="13" t="str">
        <f>MM!G26</f>
        <v>D2</v>
      </c>
      <c r="I24" s="13" t="str">
        <f>MM!H26</f>
        <v>CONF</v>
      </c>
      <c r="J24" s="16">
        <f>MM!I26</f>
        <v>42637</v>
      </c>
      <c r="K24" s="13" t="str">
        <f>MM!J26</f>
        <v>11:00AM</v>
      </c>
      <c r="L24" s="13" t="str">
        <f>MM!K26</f>
        <v>12:30PM</v>
      </c>
      <c r="M24" s="13" t="str">
        <f>MM!L26</f>
        <v>Burger Annex</v>
      </c>
    </row>
    <row r="25" spans="1:13" x14ac:dyDescent="0.25">
      <c r="A25" s="13"/>
      <c r="B25" s="13" t="s">
        <v>46</v>
      </c>
      <c r="C25" s="33" t="str">
        <f>JPW!B23</f>
        <v>Southwest Austin</v>
      </c>
      <c r="D25" s="33"/>
      <c r="E25" s="13" t="str">
        <f>JPW!D23</f>
        <v>D2</v>
      </c>
      <c r="F25" s="13" t="str">
        <f>JPW!E23</f>
        <v>West Austin</v>
      </c>
      <c r="G25" s="13">
        <f>JPW!F23</f>
        <v>0</v>
      </c>
      <c r="H25" s="13" t="str">
        <f>JPW!G23</f>
        <v>D2</v>
      </c>
      <c r="I25" s="13" t="str">
        <f>JPW!H23</f>
        <v>CONF</v>
      </c>
      <c r="J25" s="16">
        <f>JPW!I23</f>
        <v>42637</v>
      </c>
      <c r="K25" s="13" t="str">
        <f>JPW!J23</f>
        <v>10:00AM</v>
      </c>
      <c r="L25" s="13" t="str">
        <f>JPW!K23</f>
        <v>11:30AM</v>
      </c>
      <c r="M25" s="13" t="str">
        <f>JPW!L23</f>
        <v>Burger Stadium</v>
      </c>
    </row>
    <row r="26" spans="1:13" x14ac:dyDescent="0.25">
      <c r="A26" s="13"/>
      <c r="B26" s="13" t="s">
        <v>47</v>
      </c>
      <c r="C26" s="65" t="str">
        <f>PW!B21</f>
        <v>Southwest Austin</v>
      </c>
      <c r="D26" s="65"/>
      <c r="E26" s="13" t="str">
        <f>PW!D21</f>
        <v>D2</v>
      </c>
      <c r="F26" s="13" t="str">
        <f>PW!E21</f>
        <v xml:space="preserve">West Austin </v>
      </c>
      <c r="G26" s="13" t="str">
        <f>PW!F21</f>
        <v>White</v>
      </c>
      <c r="H26" s="13" t="str">
        <f>PW!G21</f>
        <v>D2</v>
      </c>
      <c r="I26" s="13" t="str">
        <f>PW!H21</f>
        <v>CONF</v>
      </c>
      <c r="J26" s="16">
        <f>PW!I21</f>
        <v>42637</v>
      </c>
      <c r="K26" s="13" t="str">
        <f>PW!J21</f>
        <v>12:00PM</v>
      </c>
      <c r="L26" s="13" t="str">
        <f>PW!K21</f>
        <v>1:30PM</v>
      </c>
      <c r="M26" s="13" t="str">
        <f>PW!L21</f>
        <v>Burger Stadium</v>
      </c>
    </row>
    <row r="27" spans="1:13" x14ac:dyDescent="0.25">
      <c r="A27" s="19" t="s">
        <v>40</v>
      </c>
      <c r="B27" s="19"/>
      <c r="C27" s="54">
        <v>42644</v>
      </c>
      <c r="D27" s="19"/>
      <c r="E27" s="19"/>
      <c r="F27" s="19"/>
      <c r="G27" s="19"/>
      <c r="H27" s="19"/>
      <c r="I27" s="19"/>
      <c r="J27" s="54"/>
      <c r="K27" s="19"/>
      <c r="L27" s="19"/>
      <c r="M27" s="19"/>
    </row>
    <row r="28" spans="1:13" x14ac:dyDescent="0.25">
      <c r="A28" s="13"/>
      <c r="B28" s="13" t="s">
        <v>16</v>
      </c>
      <c r="C28" s="63" t="str">
        <f>MM!B37</f>
        <v>Southwest Austin</v>
      </c>
      <c r="D28" s="63" t="str">
        <f>MM!C37</f>
        <v>Red</v>
      </c>
      <c r="E28" s="32" t="str">
        <f>MM!D37</f>
        <v>D1</v>
      </c>
      <c r="F28" s="32" t="str">
        <f>MM!E37</f>
        <v>Trojans</v>
      </c>
      <c r="G28" s="32" t="str">
        <f>MM!F37</f>
        <v>Blue</v>
      </c>
      <c r="H28" s="32" t="str">
        <f>MM!G37</f>
        <v>D1</v>
      </c>
      <c r="I28" s="32" t="str">
        <f>MM!H37</f>
        <v>CONF</v>
      </c>
      <c r="J28" s="41">
        <f>MM!I37</f>
        <v>42644</v>
      </c>
      <c r="K28" s="32" t="str">
        <f>MM!J37</f>
        <v>9:00AM</v>
      </c>
      <c r="L28" s="32" t="str">
        <f>MM!K37</f>
        <v>10:30AM</v>
      </c>
      <c r="M28" s="32" t="str">
        <f>MM!L37</f>
        <v>Bowie JV Field</v>
      </c>
    </row>
    <row r="29" spans="1:13" x14ac:dyDescent="0.25">
      <c r="A29" s="13"/>
      <c r="B29" s="13" t="s">
        <v>13</v>
      </c>
      <c r="C29" s="32" t="str">
        <f>MM!B32</f>
        <v>Westlake</v>
      </c>
      <c r="D29" s="32" t="str">
        <f>MM!C32</f>
        <v>Blue</v>
      </c>
      <c r="E29" s="32" t="str">
        <f>MM!D32</f>
        <v>D2</v>
      </c>
      <c r="F29" s="64" t="str">
        <f>MM!E32</f>
        <v>Southwest Austin</v>
      </c>
      <c r="G29" s="64" t="str">
        <f>MM!F32</f>
        <v>Black</v>
      </c>
      <c r="H29" s="32" t="str">
        <f>MM!G32</f>
        <v>D1</v>
      </c>
      <c r="I29" s="32" t="str">
        <f>MM!H32</f>
        <v>NC</v>
      </c>
      <c r="J29" s="41">
        <f>MM!I32</f>
        <v>42644</v>
      </c>
      <c r="K29" s="32" t="str">
        <f>MM!J32</f>
        <v>5:00PM</v>
      </c>
      <c r="L29" s="32" t="str">
        <f>MM!K32</f>
        <v>6:30PM</v>
      </c>
      <c r="M29" s="32" t="str">
        <f>MM!L32</f>
        <v>Westridge MS</v>
      </c>
    </row>
    <row r="30" spans="1:13" x14ac:dyDescent="0.25">
      <c r="A30" s="32"/>
      <c r="B30" s="13" t="s">
        <v>21</v>
      </c>
      <c r="C30" s="44" t="str">
        <f>MM!B35</f>
        <v>Southwest Austin</v>
      </c>
      <c r="D30" s="44" t="str">
        <f>MM!C35</f>
        <v>White</v>
      </c>
      <c r="E30" s="13" t="str">
        <f>MM!D35</f>
        <v>D2</v>
      </c>
      <c r="F30" s="13" t="str">
        <f>MM!E35</f>
        <v>Fort Hood</v>
      </c>
      <c r="G30" s="13">
        <f>MM!F35</f>
        <v>0</v>
      </c>
      <c r="H30" s="13" t="str">
        <f>MM!G35</f>
        <v>D2</v>
      </c>
      <c r="I30" s="13" t="str">
        <f>MM!H35</f>
        <v>CONF</v>
      </c>
      <c r="J30" s="16">
        <f>MM!I35</f>
        <v>42644</v>
      </c>
      <c r="K30" s="13" t="str">
        <f>MM!J35</f>
        <v>11:00AM</v>
      </c>
      <c r="L30" s="13" t="str">
        <f>MM!K35</f>
        <v>12:30PM</v>
      </c>
      <c r="M30" s="13" t="str">
        <f>MM!L35</f>
        <v>Bowie JV Field</v>
      </c>
    </row>
    <row r="31" spans="1:13" x14ac:dyDescent="0.25">
      <c r="A31" s="13"/>
      <c r="B31" s="13" t="s">
        <v>46</v>
      </c>
      <c r="C31" s="33" t="str">
        <f>JPW!B31</f>
        <v>Southwest Austin</v>
      </c>
      <c r="D31" s="33"/>
      <c r="E31" s="32" t="str">
        <f>JPW!D31</f>
        <v>D2</v>
      </c>
      <c r="F31" s="32" t="str">
        <f>JPW!E31</f>
        <v xml:space="preserve">Westlake </v>
      </c>
      <c r="G31" s="32" t="str">
        <f>JPW!F31</f>
        <v>Red</v>
      </c>
      <c r="H31" s="32" t="str">
        <f>JPW!G31</f>
        <v>D1</v>
      </c>
      <c r="I31" s="32" t="str">
        <f>JPW!H31</f>
        <v>NC</v>
      </c>
      <c r="J31" s="41">
        <f>JPW!I31</f>
        <v>42644</v>
      </c>
      <c r="K31" s="32" t="str">
        <f>JPW!J31</f>
        <v>1:00PM</v>
      </c>
      <c r="L31" s="32" t="str">
        <f>JPW!K31</f>
        <v>2:30PM</v>
      </c>
      <c r="M31" s="32" t="str">
        <f>JPW!L31</f>
        <v>Bowie JV Field</v>
      </c>
    </row>
    <row r="32" spans="1:13" x14ac:dyDescent="0.25">
      <c r="A32" s="13"/>
      <c r="B32" s="13" t="s">
        <v>47</v>
      </c>
      <c r="C32" s="32" t="str">
        <f>PW!B25</f>
        <v>Four Points</v>
      </c>
      <c r="D32" s="32" t="str">
        <f>PW!C25</f>
        <v>Black</v>
      </c>
      <c r="E32" s="32" t="str">
        <f>PW!D25</f>
        <v>D1</v>
      </c>
      <c r="F32" s="65" t="str">
        <f>PW!E25</f>
        <v>Southwest Austin</v>
      </c>
      <c r="G32" s="65"/>
      <c r="H32" s="32" t="str">
        <f>PW!G25</f>
        <v>D2</v>
      </c>
      <c r="I32" s="32" t="str">
        <f>PW!H25</f>
        <v>NC</v>
      </c>
      <c r="J32" s="41">
        <f>PW!I25</f>
        <v>42644</v>
      </c>
      <c r="K32" s="32" t="str">
        <f>PW!J25</f>
        <v>1:00PM</v>
      </c>
      <c r="L32" s="32" t="str">
        <f>PW!K25</f>
        <v>2:30PM</v>
      </c>
      <c r="M32" s="32" t="str">
        <f>PW!L25</f>
        <v>Monroe Stadium</v>
      </c>
    </row>
    <row r="33" spans="1:14" x14ac:dyDescent="0.25">
      <c r="A33" s="19" t="s">
        <v>41</v>
      </c>
      <c r="B33" s="19"/>
      <c r="C33" s="54">
        <v>42651</v>
      </c>
      <c r="D33" s="19"/>
      <c r="E33" s="19"/>
      <c r="F33" s="19"/>
      <c r="G33" s="19"/>
      <c r="H33" s="19"/>
      <c r="I33" s="19"/>
      <c r="J33" s="54"/>
      <c r="K33" s="19"/>
      <c r="L33" s="19"/>
      <c r="M33" s="19"/>
    </row>
    <row r="34" spans="1:14" x14ac:dyDescent="0.25">
      <c r="A34" s="13"/>
      <c r="B34" s="13" t="s">
        <v>16</v>
      </c>
      <c r="C34" s="13" t="str">
        <f>MM!B43</f>
        <v>Trojans</v>
      </c>
      <c r="D34" s="13" t="str">
        <f>MM!C43</f>
        <v>Blue</v>
      </c>
      <c r="E34" s="13" t="str">
        <f>MM!D43</f>
        <v>D1</v>
      </c>
      <c r="F34" s="63" t="str">
        <f>MM!E43</f>
        <v>Southwest Austin</v>
      </c>
      <c r="G34" s="63" t="str">
        <f>MM!F43</f>
        <v>Red</v>
      </c>
      <c r="H34" s="13" t="str">
        <f>MM!G43</f>
        <v>D1</v>
      </c>
      <c r="I34" s="13" t="str">
        <f>MM!H43</f>
        <v>CONF</v>
      </c>
      <c r="J34" s="16">
        <f>MM!I43</f>
        <v>42651</v>
      </c>
      <c r="K34" s="13" t="str">
        <f>MM!J43</f>
        <v>11:00AM</v>
      </c>
      <c r="L34" s="13" t="str">
        <f>MM!K43</f>
        <v>12:30PM</v>
      </c>
      <c r="M34" s="13" t="str">
        <f>MM!L43</f>
        <v>Murchison MS</v>
      </c>
    </row>
    <row r="35" spans="1:14" x14ac:dyDescent="0.25">
      <c r="A35" s="13"/>
      <c r="B35" s="13" t="s">
        <v>13</v>
      </c>
      <c r="C35" s="13" t="str">
        <f>MM!B44</f>
        <v>Four Points</v>
      </c>
      <c r="D35" s="13" t="str">
        <f>MM!C44</f>
        <v>Black</v>
      </c>
      <c r="E35" s="13" t="str">
        <f>MM!D44</f>
        <v>D1</v>
      </c>
      <c r="F35" s="64" t="str">
        <f>MM!E44</f>
        <v>Southwest Austin</v>
      </c>
      <c r="G35" s="64" t="str">
        <f>MM!F44</f>
        <v>Black</v>
      </c>
      <c r="H35" s="13" t="str">
        <f>MM!G44</f>
        <v>D1</v>
      </c>
      <c r="I35" s="13" t="str">
        <f>MM!H44</f>
        <v>CONF</v>
      </c>
      <c r="J35" s="16">
        <f>MM!I44</f>
        <v>42651</v>
      </c>
      <c r="K35" s="13" t="str">
        <f>MM!J44</f>
        <v>4:00PM</v>
      </c>
      <c r="L35" s="13" t="str">
        <f>MM!K44</f>
        <v>5:30PM</v>
      </c>
      <c r="M35" s="13" t="str">
        <f>MM!L44</f>
        <v>Monroe Stadium</v>
      </c>
    </row>
    <row r="36" spans="1:14" x14ac:dyDescent="0.25">
      <c r="A36" s="13"/>
      <c r="B36" s="13" t="s">
        <v>21</v>
      </c>
      <c r="C36" s="32" t="str">
        <f>MM!B42</f>
        <v>Four Points</v>
      </c>
      <c r="D36" s="32" t="str">
        <f>MM!C42</f>
        <v>White</v>
      </c>
      <c r="E36" s="13" t="str">
        <f>MM!D42</f>
        <v>D2</v>
      </c>
      <c r="F36" s="44" t="str">
        <f>MM!E42</f>
        <v>Southwest Austin</v>
      </c>
      <c r="G36" s="44" t="str">
        <f>MM!F42</f>
        <v>White</v>
      </c>
      <c r="H36" s="13" t="str">
        <f>MM!G42</f>
        <v>D2</v>
      </c>
      <c r="I36" s="13" t="str">
        <f>MM!H42</f>
        <v>CONF</v>
      </c>
      <c r="J36" s="16">
        <f>MM!I42</f>
        <v>42651</v>
      </c>
      <c r="K36" s="13" t="str">
        <f>MM!J42</f>
        <v>12:00PM</v>
      </c>
      <c r="L36" s="13" t="str">
        <f>MM!K42</f>
        <v>1:30PM</v>
      </c>
      <c r="M36" s="13" t="str">
        <f>MM!L42</f>
        <v>Monroe Stadium</v>
      </c>
    </row>
    <row r="37" spans="1:14" x14ac:dyDescent="0.25">
      <c r="A37" s="13"/>
      <c r="B37" s="13" t="s">
        <v>46</v>
      </c>
      <c r="C37" s="32" t="str">
        <f>JPW!B37</f>
        <v>West Austin</v>
      </c>
      <c r="D37" s="32">
        <f>JPW!C37</f>
        <v>0</v>
      </c>
      <c r="E37" s="32" t="str">
        <f>JPW!D37</f>
        <v>D2</v>
      </c>
      <c r="F37" s="33" t="str">
        <f>JPW!E37</f>
        <v>Southwest Austin</v>
      </c>
      <c r="G37" s="33">
        <f>JPW!F37</f>
        <v>0</v>
      </c>
      <c r="H37" s="32" t="str">
        <f>JPW!G37</f>
        <v>D2</v>
      </c>
      <c r="I37" s="32" t="str">
        <f>JPW!H37</f>
        <v>CONF</v>
      </c>
      <c r="J37" s="41">
        <f>JPW!I37</f>
        <v>42651</v>
      </c>
      <c r="K37" s="32">
        <f>JPW!J37</f>
        <v>0</v>
      </c>
      <c r="L37" s="32">
        <f>JPW!K37</f>
        <v>0</v>
      </c>
      <c r="M37" s="32" t="str">
        <f>JPW!L37</f>
        <v>House Park</v>
      </c>
    </row>
    <row r="38" spans="1:14" x14ac:dyDescent="0.25">
      <c r="A38" s="13"/>
      <c r="B38" s="13" t="s">
        <v>47</v>
      </c>
      <c r="C38" s="32" t="str">
        <f>PW!B30</f>
        <v>Trojans</v>
      </c>
      <c r="D38" s="32">
        <f>PW!C30</f>
        <v>0</v>
      </c>
      <c r="E38" s="32" t="str">
        <f>PW!D30</f>
        <v>D2</v>
      </c>
      <c r="F38" s="65" t="str">
        <f>PW!E30</f>
        <v>Southwest Austin</v>
      </c>
      <c r="G38" s="65"/>
      <c r="H38" s="32" t="str">
        <f>PW!G30</f>
        <v>D2</v>
      </c>
      <c r="I38" s="32" t="str">
        <f>PW!H30</f>
        <v>CONF</v>
      </c>
      <c r="J38" s="41">
        <f>PW!I30</f>
        <v>42651</v>
      </c>
      <c r="K38" s="32" t="str">
        <f>PW!J30</f>
        <v>1:00PM</v>
      </c>
      <c r="L38" s="32" t="str">
        <f>PW!K30</f>
        <v>2:30PM</v>
      </c>
      <c r="M38" s="32" t="str">
        <f>PW!L30</f>
        <v>Murchison MS</v>
      </c>
    </row>
    <row r="39" spans="1:14" x14ac:dyDescent="0.25">
      <c r="A39" s="19" t="s">
        <v>42</v>
      </c>
      <c r="B39" s="19"/>
      <c r="C39" s="54">
        <v>42658</v>
      </c>
      <c r="D39" s="19"/>
      <c r="E39" s="19"/>
      <c r="F39" s="19"/>
      <c r="G39" s="19"/>
      <c r="H39" s="19"/>
      <c r="I39" s="19"/>
      <c r="J39" s="54"/>
      <c r="K39" s="19"/>
      <c r="L39" s="19"/>
      <c r="M39" s="19"/>
    </row>
    <row r="40" spans="1:14" x14ac:dyDescent="0.25">
      <c r="A40" s="13"/>
      <c r="B40" s="13" t="s">
        <v>16</v>
      </c>
      <c r="C40" s="63" t="str">
        <f>MM!B50</f>
        <v>Southwest Austin</v>
      </c>
      <c r="D40" s="63" t="str">
        <f>MM!C50</f>
        <v>Red</v>
      </c>
      <c r="E40" s="13" t="str">
        <f>MM!D50</f>
        <v>D1</v>
      </c>
      <c r="F40" s="13" t="str">
        <f>MM!E50</f>
        <v>Southwest Austin</v>
      </c>
      <c r="G40" s="13" t="str">
        <f>MM!F50</f>
        <v>Black</v>
      </c>
      <c r="H40" s="13" t="str">
        <f>MM!G50</f>
        <v>D1</v>
      </c>
      <c r="I40" s="13" t="str">
        <f>MM!H50</f>
        <v>CONF</v>
      </c>
      <c r="J40" s="16">
        <f>MM!I50</f>
        <v>42658</v>
      </c>
      <c r="K40" s="13" t="str">
        <f>MM!J50</f>
        <v>11:00AM</v>
      </c>
      <c r="L40" s="13" t="str">
        <f>MM!K50</f>
        <v>12:30PM</v>
      </c>
      <c r="M40" s="13" t="str">
        <f>MM!L50</f>
        <v>Bowie JV Field</v>
      </c>
    </row>
    <row r="41" spans="1:14" x14ac:dyDescent="0.25">
      <c r="A41" s="13"/>
      <c r="B41" s="13" t="s">
        <v>13</v>
      </c>
      <c r="C41" s="13" t="str">
        <f>MM!B50</f>
        <v>Southwest Austin</v>
      </c>
      <c r="D41" s="13" t="str">
        <f>MM!C50</f>
        <v>Red</v>
      </c>
      <c r="E41" s="13" t="str">
        <f>MM!D50</f>
        <v>D1</v>
      </c>
      <c r="F41" s="64" t="str">
        <f>MM!E50</f>
        <v>Southwest Austin</v>
      </c>
      <c r="G41" s="64" t="str">
        <f>MM!F50</f>
        <v>Black</v>
      </c>
      <c r="H41" s="13" t="str">
        <f>MM!G50</f>
        <v>D1</v>
      </c>
      <c r="I41" s="13" t="str">
        <f>MM!H50</f>
        <v>CONF</v>
      </c>
      <c r="J41" s="16">
        <f>MM!I50</f>
        <v>42658</v>
      </c>
      <c r="K41" s="13" t="str">
        <f>MM!J50</f>
        <v>11:00AM</v>
      </c>
      <c r="L41" s="13" t="str">
        <f>MM!K50</f>
        <v>12:30PM</v>
      </c>
      <c r="M41" s="13" t="str">
        <f>MM!L50</f>
        <v>Bowie JV Field</v>
      </c>
    </row>
    <row r="42" spans="1:14" x14ac:dyDescent="0.25">
      <c r="A42" s="13"/>
      <c r="B42" s="13" t="s">
        <v>21</v>
      </c>
      <c r="C42" s="44" t="str">
        <f>MM!B47</f>
        <v>Southwest Austin</v>
      </c>
      <c r="D42" s="44" t="str">
        <f>MM!C47</f>
        <v>White</v>
      </c>
      <c r="E42" s="13" t="str">
        <f>MM!D47</f>
        <v>D2</v>
      </c>
      <c r="F42" s="13" t="str">
        <f>MM!E47</f>
        <v xml:space="preserve">Westlake </v>
      </c>
      <c r="G42" s="13" t="str">
        <f>MM!F47</f>
        <v>White</v>
      </c>
      <c r="H42" s="13" t="str">
        <f>MM!G47</f>
        <v>D2</v>
      </c>
      <c r="I42" s="13" t="str">
        <f>MM!H47</f>
        <v>CONF</v>
      </c>
      <c r="J42" s="16">
        <f>MM!I47</f>
        <v>42658</v>
      </c>
      <c r="K42" s="13" t="str">
        <f>MM!J47</f>
        <v>9:00AM</v>
      </c>
      <c r="L42" s="13" t="str">
        <f>MM!K47</f>
        <v>10:30AM</v>
      </c>
      <c r="M42" s="13" t="str">
        <f>MM!L47</f>
        <v>Bowie JV Field</v>
      </c>
    </row>
    <row r="43" spans="1:14" x14ac:dyDescent="0.25">
      <c r="A43" s="13"/>
      <c r="B43" s="13" t="s">
        <v>46</v>
      </c>
      <c r="C43" s="32" t="str">
        <f>JPW!B40</f>
        <v xml:space="preserve">Westlake </v>
      </c>
      <c r="D43" s="32" t="str">
        <f>JPW!C40</f>
        <v>Blue</v>
      </c>
      <c r="E43" s="32" t="str">
        <f>JPW!D40</f>
        <v>D2</v>
      </c>
      <c r="F43" s="33" t="str">
        <f>JPW!E40</f>
        <v>Southwest Austin</v>
      </c>
      <c r="G43" s="33"/>
      <c r="H43" s="32" t="str">
        <f>JPW!G40</f>
        <v>D2</v>
      </c>
      <c r="I43" s="32" t="str">
        <f>JPW!H40</f>
        <v>CONF</v>
      </c>
      <c r="J43" s="41">
        <f>JPW!I40</f>
        <v>42658</v>
      </c>
      <c r="K43" s="32" t="str">
        <f>JPW!J40</f>
        <v>2:00PM</v>
      </c>
      <c r="L43" s="32" t="str">
        <f>JPW!K40</f>
        <v>3:30PM</v>
      </c>
      <c r="M43" s="32" t="str">
        <f>JPW!L40</f>
        <v>Westlake HS Stadium</v>
      </c>
      <c r="N43" s="35"/>
    </row>
    <row r="44" spans="1:14" x14ac:dyDescent="0.25">
      <c r="A44" s="13"/>
      <c r="B44" s="13" t="s">
        <v>47</v>
      </c>
      <c r="C44" s="65" t="str">
        <f>PW!B35</f>
        <v>Southwest Austin</v>
      </c>
      <c r="D44" s="65"/>
      <c r="E44" s="13" t="str">
        <f>PW!D35</f>
        <v>D2</v>
      </c>
      <c r="F44" s="13" t="str">
        <f>PW!E35</f>
        <v>West Austin</v>
      </c>
      <c r="G44" s="13" t="str">
        <f>PW!F35</f>
        <v>Maroon</v>
      </c>
      <c r="H44" s="13" t="str">
        <f>PW!G35</f>
        <v>D2</v>
      </c>
      <c r="I44" s="13" t="str">
        <f>PW!H35</f>
        <v>CONF</v>
      </c>
      <c r="J44" s="16">
        <f>PW!I35</f>
        <v>42658</v>
      </c>
      <c r="K44" s="13" t="str">
        <f>PW!J35</f>
        <v>1:00PM</v>
      </c>
      <c r="L44" s="13" t="str">
        <f>PW!K35</f>
        <v>2:30PM</v>
      </c>
      <c r="M44" s="13" t="str">
        <f>PW!L35</f>
        <v>Bowie JV Field</v>
      </c>
    </row>
    <row r="45" spans="1:14" x14ac:dyDescent="0.25">
      <c r="A45" s="19" t="s">
        <v>43</v>
      </c>
      <c r="B45" s="19"/>
      <c r="C45" s="54">
        <v>42665</v>
      </c>
      <c r="D45" s="19"/>
      <c r="E45" s="19"/>
      <c r="F45" s="19"/>
      <c r="G45" s="19"/>
      <c r="H45" s="19"/>
      <c r="I45" s="19"/>
      <c r="J45" s="54"/>
      <c r="K45" s="19"/>
      <c r="L45" s="19"/>
      <c r="M45" s="19"/>
    </row>
    <row r="46" spans="1:14" x14ac:dyDescent="0.25">
      <c r="A46" s="13"/>
      <c r="B46" s="13" t="s">
        <v>16</v>
      </c>
      <c r="C46" s="13" t="str">
        <f>MM!B57</f>
        <v>Four Points</v>
      </c>
      <c r="D46" s="13" t="str">
        <f>MM!C57</f>
        <v>Black</v>
      </c>
      <c r="E46" s="13" t="str">
        <f>MM!D57</f>
        <v>D1</v>
      </c>
      <c r="F46" s="63" t="str">
        <f>MM!E57</f>
        <v>Southwest Austin</v>
      </c>
      <c r="G46" s="63" t="str">
        <f>MM!F57</f>
        <v>Red</v>
      </c>
      <c r="H46" s="13" t="str">
        <f>MM!G57</f>
        <v>D1</v>
      </c>
      <c r="I46" s="13" t="str">
        <f>MM!H57</f>
        <v>CONF</v>
      </c>
      <c r="J46" s="16">
        <f>MM!I57</f>
        <v>42665</v>
      </c>
      <c r="K46" s="13" t="str">
        <f>MM!J57</f>
        <v>10:00AM</v>
      </c>
      <c r="L46" s="13" t="str">
        <f>MM!K57</f>
        <v>11:30AM</v>
      </c>
      <c r="M46" s="13" t="str">
        <f>MM!L57</f>
        <v>Monroe Stadium</v>
      </c>
    </row>
    <row r="47" spans="1:14" x14ac:dyDescent="0.25">
      <c r="A47" s="13"/>
      <c r="B47" s="13" t="s">
        <v>13</v>
      </c>
      <c r="C47" s="32" t="str">
        <f>MM!B58</f>
        <v>Trojans</v>
      </c>
      <c r="D47" s="32" t="str">
        <f>MM!C58</f>
        <v>Blue</v>
      </c>
      <c r="E47" s="13" t="str">
        <f>MM!D58</f>
        <v>D1</v>
      </c>
      <c r="F47" s="68" t="str">
        <f>MM!E58</f>
        <v>Southwest Austin</v>
      </c>
      <c r="G47" s="68" t="str">
        <f>MM!F58</f>
        <v>Black</v>
      </c>
      <c r="H47" s="13" t="str">
        <f>MM!G58</f>
        <v>D1</v>
      </c>
      <c r="I47" s="13" t="str">
        <f>MM!H58</f>
        <v>CONF</v>
      </c>
      <c r="J47" s="16">
        <f>MM!I58</f>
        <v>42665</v>
      </c>
      <c r="K47" s="13" t="str">
        <f>MM!J58</f>
        <v>5:00PM</v>
      </c>
      <c r="L47" s="13" t="str">
        <f>MM!K58</f>
        <v>6:30PM</v>
      </c>
      <c r="M47" s="13" t="str">
        <f>MM!L58</f>
        <v>House Park</v>
      </c>
    </row>
    <row r="48" spans="1:14" x14ac:dyDescent="0.25">
      <c r="A48" s="13"/>
      <c r="B48" s="13" t="s">
        <v>21</v>
      </c>
      <c r="C48" s="13" t="str">
        <f>MM!B53</f>
        <v>Westlake</v>
      </c>
      <c r="D48" s="13" t="str">
        <f>MM!C53</f>
        <v>Blue</v>
      </c>
      <c r="E48" s="13" t="str">
        <f>MM!D53</f>
        <v>D2</v>
      </c>
      <c r="F48" s="44" t="str">
        <f>MM!E53</f>
        <v>Southwest Austin</v>
      </c>
      <c r="G48" s="44" t="str">
        <f>MM!F53</f>
        <v>White</v>
      </c>
      <c r="H48" s="13" t="str">
        <f>MM!G53</f>
        <v>D2</v>
      </c>
      <c r="I48" s="13" t="str">
        <f>MM!H53</f>
        <v>CONF</v>
      </c>
      <c r="J48" s="16">
        <f>MM!I53</f>
        <v>42665</v>
      </c>
      <c r="K48" s="13" t="str">
        <f>MM!J53</f>
        <v>5:00PM</v>
      </c>
      <c r="L48" s="13" t="str">
        <f>MM!K53</f>
        <v>6:30PM</v>
      </c>
      <c r="M48" s="13" t="str">
        <f>MM!L53</f>
        <v>Westlake HS Stadium</v>
      </c>
    </row>
    <row r="49" spans="1:13" x14ac:dyDescent="0.25">
      <c r="A49" s="13"/>
      <c r="B49" s="13" t="s">
        <v>46</v>
      </c>
      <c r="C49" s="13" t="str">
        <f>JPW!B46</f>
        <v>Four Points</v>
      </c>
      <c r="D49" s="13" t="str">
        <f>JPW!C46</f>
        <v>White</v>
      </c>
      <c r="E49" s="13" t="str">
        <f>JPW!D46</f>
        <v>D2</v>
      </c>
      <c r="F49" s="33" t="str">
        <f>JPW!E46</f>
        <v>Southwest Austin</v>
      </c>
      <c r="G49" s="33">
        <f>JPW!F46</f>
        <v>0</v>
      </c>
      <c r="H49" s="13" t="str">
        <f>JPW!G46</f>
        <v>D2</v>
      </c>
      <c r="I49" s="13" t="str">
        <f>JPW!H46</f>
        <v>CONF</v>
      </c>
      <c r="J49" s="16">
        <f>JPW!I46</f>
        <v>42665</v>
      </c>
      <c r="K49" s="13" t="str">
        <f>JPW!J46</f>
        <v>2:00PM</v>
      </c>
      <c r="L49" s="13" t="str">
        <f>JPW!K46</f>
        <v>3:30PM</v>
      </c>
      <c r="M49" s="13" t="str">
        <f>JPW!L46</f>
        <v>Monroe Stadium</v>
      </c>
    </row>
    <row r="50" spans="1:13" x14ac:dyDescent="0.25">
      <c r="A50" s="13"/>
      <c r="B50" s="13" t="s">
        <v>47</v>
      </c>
      <c r="C50" s="13" t="str">
        <f>PW!B42</f>
        <v>Four Points</v>
      </c>
      <c r="D50" s="13" t="str">
        <f>PW!C42</f>
        <v>White</v>
      </c>
      <c r="E50" s="13" t="str">
        <f>PW!D42</f>
        <v>D2</v>
      </c>
      <c r="F50" s="65" t="str">
        <f>PW!E42</f>
        <v>Southwest Austin</v>
      </c>
      <c r="G50" s="65"/>
      <c r="H50" s="13" t="str">
        <f>PW!G42</f>
        <v>D2</v>
      </c>
      <c r="I50" s="13" t="str">
        <f>PW!H42</f>
        <v>CONF</v>
      </c>
      <c r="J50" s="16">
        <f>PW!I42</f>
        <v>42665</v>
      </c>
      <c r="K50" s="13" t="str">
        <f>PW!J42</f>
        <v>8:00PM</v>
      </c>
      <c r="L50" s="13" t="str">
        <f>PW!K42</f>
        <v>9:30PM</v>
      </c>
      <c r="M50" s="13" t="str">
        <f>PW!L42</f>
        <v>Monroe Stadium</v>
      </c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69" orientation="landscape" r:id="rId3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31" zoomScaleNormal="100" workbookViewId="0">
      <selection activeCell="G39" sqref="G39"/>
    </sheetView>
  </sheetViews>
  <sheetFormatPr defaultRowHeight="15" x14ac:dyDescent="0.25"/>
  <cols>
    <col min="1" max="1" width="15.28515625" customWidth="1"/>
    <col min="2" max="2" width="11.140625" customWidth="1"/>
    <col min="3" max="3" width="18.140625" customWidth="1"/>
    <col min="6" max="6" width="19.42578125" customWidth="1"/>
    <col min="10" max="10" width="10.7109375" style="46" customWidth="1"/>
    <col min="13" max="13" width="17.85546875" customWidth="1"/>
  </cols>
  <sheetData>
    <row r="1" spans="1:13" ht="18.75" x14ac:dyDescent="0.3">
      <c r="A1" s="70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x14ac:dyDescent="0.25">
      <c r="A2" s="6" t="s">
        <v>27</v>
      </c>
      <c r="B2" s="18" t="s">
        <v>48</v>
      </c>
      <c r="C2" s="7" t="s">
        <v>28</v>
      </c>
      <c r="D2" s="8"/>
      <c r="E2" s="7" t="s">
        <v>29</v>
      </c>
      <c r="F2" s="8" t="s">
        <v>30</v>
      </c>
      <c r="G2" s="7"/>
      <c r="H2" s="8" t="s">
        <v>29</v>
      </c>
      <c r="I2" s="7" t="s">
        <v>31</v>
      </c>
      <c r="J2" s="45" t="s">
        <v>32</v>
      </c>
      <c r="K2" s="7" t="s">
        <v>33</v>
      </c>
      <c r="L2" s="48" t="s">
        <v>34</v>
      </c>
      <c r="M2" s="47" t="s">
        <v>35</v>
      </c>
    </row>
    <row r="3" spans="1:13" x14ac:dyDescent="0.25">
      <c r="A3" s="9" t="s">
        <v>36</v>
      </c>
      <c r="B3" s="11"/>
      <c r="C3" s="10">
        <v>42616</v>
      </c>
      <c r="D3" s="11"/>
      <c r="E3" s="11"/>
      <c r="F3" s="11"/>
      <c r="G3" s="11"/>
      <c r="H3" s="11"/>
      <c r="I3" s="11"/>
      <c r="J3" s="10"/>
      <c r="K3" s="11"/>
      <c r="L3" s="11"/>
      <c r="M3" s="19"/>
    </row>
    <row r="4" spans="1:13" x14ac:dyDescent="0.25">
      <c r="A4" s="13"/>
      <c r="B4" s="14" t="s">
        <v>20</v>
      </c>
      <c r="C4" s="23" t="str">
        <f>MM!B5</f>
        <v>Trojans</v>
      </c>
      <c r="D4" s="23" t="str">
        <f>MM!C5</f>
        <v>Blue</v>
      </c>
      <c r="E4" s="14" t="str">
        <f>MM!D5</f>
        <v>D1</v>
      </c>
      <c r="F4" s="13" t="str">
        <f>MM!E5</f>
        <v>Four Points</v>
      </c>
      <c r="G4" s="13" t="str">
        <f>MM!F5</f>
        <v>Silver</v>
      </c>
      <c r="H4" s="13" t="str">
        <f>MM!G5</f>
        <v>D2</v>
      </c>
      <c r="I4" s="13" t="str">
        <f>MM!H5</f>
        <v>NC</v>
      </c>
      <c r="J4" s="16">
        <f>MM!I5</f>
        <v>42616</v>
      </c>
      <c r="K4" s="13" t="s">
        <v>93</v>
      </c>
      <c r="L4" s="13" t="s">
        <v>83</v>
      </c>
      <c r="M4" s="13" t="str">
        <f>MM!L5</f>
        <v>Murchison MS</v>
      </c>
    </row>
    <row r="5" spans="1:13" x14ac:dyDescent="0.25">
      <c r="A5" s="13"/>
      <c r="B5" s="14" t="s">
        <v>21</v>
      </c>
      <c r="C5" s="21" t="str">
        <f>MM!B8</f>
        <v>Trojans</v>
      </c>
      <c r="D5" s="21" t="str">
        <f>MM!C8</f>
        <v>White</v>
      </c>
      <c r="E5" s="14" t="str">
        <f>MM!D8</f>
        <v>D2</v>
      </c>
      <c r="F5" s="13" t="str">
        <f>MM!E8</f>
        <v>Southwest Austin</v>
      </c>
      <c r="G5" s="13" t="str">
        <f>MM!F8</f>
        <v>White</v>
      </c>
      <c r="H5" s="13" t="str">
        <f>MM!G8</f>
        <v>D2</v>
      </c>
      <c r="I5" s="13" t="str">
        <f>MM!H8</f>
        <v>NC</v>
      </c>
      <c r="J5" s="16">
        <f>MM!I8</f>
        <v>42616</v>
      </c>
      <c r="K5" s="13" t="s">
        <v>84</v>
      </c>
      <c r="L5" s="13" t="s">
        <v>85</v>
      </c>
      <c r="M5" s="13" t="str">
        <f>MM!L8</f>
        <v>Murchison MS</v>
      </c>
    </row>
    <row r="6" spans="1:13" x14ac:dyDescent="0.25">
      <c r="A6" s="13"/>
      <c r="B6" s="14" t="s">
        <v>18</v>
      </c>
      <c r="C6" s="27" t="str">
        <f>JPW!B8</f>
        <v>BYE</v>
      </c>
      <c r="D6" s="27" t="str">
        <f>JPW!C8</f>
        <v>Bye</v>
      </c>
      <c r="E6" s="27" t="str">
        <f>JPW!D8</f>
        <v>D2</v>
      </c>
      <c r="F6" s="33" t="str">
        <f>JPW!E8</f>
        <v>Trojans</v>
      </c>
      <c r="G6" s="33" t="str">
        <f>JPW!F8</f>
        <v xml:space="preserve">White </v>
      </c>
      <c r="H6" s="32" t="str">
        <f>JPW!G8</f>
        <v>D1</v>
      </c>
      <c r="I6" s="32" t="str">
        <f>JPW!H8</f>
        <v>N/A</v>
      </c>
      <c r="J6" s="41" t="str">
        <f>JPW!I8</f>
        <v>N/A</v>
      </c>
      <c r="K6" s="32" t="str">
        <f>JPW!J8</f>
        <v>N/A</v>
      </c>
      <c r="L6" s="32" t="str">
        <f>JPW!K8</f>
        <v>N/A</v>
      </c>
      <c r="M6" s="32" t="str">
        <f>JPW!L8</f>
        <v>N/A</v>
      </c>
    </row>
    <row r="7" spans="1:13" x14ac:dyDescent="0.25">
      <c r="A7" s="13"/>
      <c r="B7" s="14" t="s">
        <v>19</v>
      </c>
      <c r="C7" s="14" t="str">
        <f>JPW!B7</f>
        <v>Southwest Austin</v>
      </c>
      <c r="D7" s="14">
        <f>JPW!C7</f>
        <v>0</v>
      </c>
      <c r="E7" s="14" t="str">
        <f>JPW!D7</f>
        <v>D2</v>
      </c>
      <c r="F7" s="36" t="str">
        <f>JPW!E7</f>
        <v>Trojans</v>
      </c>
      <c r="G7" s="36" t="str">
        <f>JPW!F7</f>
        <v>Blue</v>
      </c>
      <c r="H7" s="13" t="str">
        <f>JPW!G7</f>
        <v>D2</v>
      </c>
      <c r="I7" s="13" t="str">
        <f>JPW!H7</f>
        <v>CONF</v>
      </c>
      <c r="J7" s="16">
        <f>JPW!I7</f>
        <v>42616</v>
      </c>
      <c r="K7" s="13" t="str">
        <f>JPW!J7</f>
        <v>10:00AM</v>
      </c>
      <c r="L7" s="13" t="str">
        <f>JPW!K7</f>
        <v>11:30PM</v>
      </c>
      <c r="M7" s="13" t="str">
        <f>JPW!L7</f>
        <v>Burger Annex</v>
      </c>
    </row>
    <row r="8" spans="1:13" x14ac:dyDescent="0.25">
      <c r="A8" s="13"/>
      <c r="B8" s="14" t="s">
        <v>47</v>
      </c>
      <c r="C8" s="32" t="str">
        <f>PW!B6</f>
        <v>Four Points</v>
      </c>
      <c r="D8" s="32" t="str">
        <f>PW!C6</f>
        <v>Black</v>
      </c>
      <c r="E8" s="32" t="str">
        <f>PW!D6</f>
        <v>D1</v>
      </c>
      <c r="F8" s="44" t="str">
        <f>PW!E6</f>
        <v>Trojans</v>
      </c>
      <c r="G8" s="44"/>
      <c r="H8" s="32" t="str">
        <f>PW!G6</f>
        <v>D2</v>
      </c>
      <c r="I8" s="32" t="str">
        <f>PW!H6</f>
        <v>NC</v>
      </c>
      <c r="J8" s="41">
        <f>PW!I6</f>
        <v>42616</v>
      </c>
      <c r="K8" s="32" t="str">
        <f>PW!J6</f>
        <v>10:00AM</v>
      </c>
      <c r="L8" s="32" t="str">
        <f>PW!K6</f>
        <v>11:30AM</v>
      </c>
      <c r="M8" s="32" t="str">
        <f>PW!L6</f>
        <v>Monroe Stadium</v>
      </c>
    </row>
    <row r="9" spans="1:13" x14ac:dyDescent="0.25">
      <c r="A9" s="9" t="s">
        <v>37</v>
      </c>
      <c r="B9" s="11"/>
      <c r="C9" s="54">
        <v>42623</v>
      </c>
      <c r="D9" s="19"/>
      <c r="E9" s="19"/>
      <c r="F9" s="19"/>
      <c r="G9" s="19"/>
      <c r="H9" s="19"/>
      <c r="I9" s="19"/>
      <c r="J9" s="54"/>
      <c r="K9" s="19"/>
      <c r="L9" s="19"/>
      <c r="M9" s="19"/>
    </row>
    <row r="10" spans="1:13" x14ac:dyDescent="0.25">
      <c r="A10" s="13"/>
      <c r="B10" s="14" t="s">
        <v>20</v>
      </c>
      <c r="C10" s="13" t="str">
        <f>MM!B15</f>
        <v>Southwest Austin</v>
      </c>
      <c r="D10" s="13" t="str">
        <f>MM!C15</f>
        <v>Red</v>
      </c>
      <c r="E10" s="13" t="str">
        <f>MM!D15</f>
        <v>D1</v>
      </c>
      <c r="F10" s="40" t="str">
        <f>MM!E15</f>
        <v>Trojans</v>
      </c>
      <c r="G10" s="40" t="str">
        <f>MM!F15</f>
        <v>Blue</v>
      </c>
      <c r="H10" s="13" t="str">
        <f>MM!G15</f>
        <v>D1</v>
      </c>
      <c r="I10" s="13" t="str">
        <f>MM!H15</f>
        <v>CONF</v>
      </c>
      <c r="J10" s="16">
        <f>MM!I15</f>
        <v>42623</v>
      </c>
      <c r="K10" s="13" t="str">
        <f>MM!J15</f>
        <v>1:00PM</v>
      </c>
      <c r="L10" s="13" t="str">
        <f>MM!K15</f>
        <v>2:30PM</v>
      </c>
      <c r="M10" s="13" t="str">
        <f>MM!L15</f>
        <v>Burger Annex</v>
      </c>
    </row>
    <row r="11" spans="1:13" x14ac:dyDescent="0.25">
      <c r="A11" s="13"/>
      <c r="B11" s="14" t="s">
        <v>21</v>
      </c>
      <c r="C11" s="13" t="str">
        <f>MM!B11</f>
        <v>Southwest Austin</v>
      </c>
      <c r="D11" s="13" t="str">
        <f>MM!C11</f>
        <v>White</v>
      </c>
      <c r="E11" s="13" t="str">
        <f>MM!D11</f>
        <v>D2</v>
      </c>
      <c r="F11" s="43" t="str">
        <f>MM!E11</f>
        <v>Trojans</v>
      </c>
      <c r="G11" s="43" t="str">
        <f>MM!F11</f>
        <v>White</v>
      </c>
      <c r="H11" s="13" t="str">
        <f>MM!G11</f>
        <v>D2</v>
      </c>
      <c r="I11" s="13" t="str">
        <f>MM!H11</f>
        <v>CONF</v>
      </c>
      <c r="J11" s="16">
        <f>MM!I11</f>
        <v>42623</v>
      </c>
      <c r="K11" s="13" t="str">
        <f>MM!J11</f>
        <v>11:00AM</v>
      </c>
      <c r="L11" s="13" t="str">
        <f>MM!K11</f>
        <v>12:30PM</v>
      </c>
      <c r="M11" s="13" t="str">
        <f>MM!L11</f>
        <v>Burger Annex</v>
      </c>
    </row>
    <row r="12" spans="1:13" x14ac:dyDescent="0.25">
      <c r="A12" s="13"/>
      <c r="B12" s="14" t="s">
        <v>18</v>
      </c>
      <c r="C12" s="33" t="str">
        <f>JPW!B10</f>
        <v>Trojans</v>
      </c>
      <c r="D12" s="33" t="str">
        <f>JPW!C10</f>
        <v>White</v>
      </c>
      <c r="E12" s="32" t="str">
        <f>JPW!D10</f>
        <v>D1</v>
      </c>
      <c r="F12" s="32" t="str">
        <f>JPW!E10</f>
        <v xml:space="preserve">Westlake </v>
      </c>
      <c r="G12" s="32" t="str">
        <f>JPW!F10</f>
        <v>Red</v>
      </c>
      <c r="H12" s="32" t="str">
        <f>JPW!G10</f>
        <v>D1</v>
      </c>
      <c r="I12" s="32" t="str">
        <f>JPW!H10</f>
        <v>CONF</v>
      </c>
      <c r="J12" s="41">
        <f>JPW!I10</f>
        <v>42623</v>
      </c>
      <c r="K12" s="32" t="str">
        <f>JPW!J10</f>
        <v>1:00PM</v>
      </c>
      <c r="L12" s="32" t="str">
        <f>JPW!K10</f>
        <v>2:30PM</v>
      </c>
      <c r="M12" s="32" t="str">
        <f>JPW!L10</f>
        <v>Murchison MS</v>
      </c>
    </row>
    <row r="13" spans="1:13" x14ac:dyDescent="0.25">
      <c r="A13" s="13"/>
      <c r="B13" s="14" t="s">
        <v>19</v>
      </c>
      <c r="C13" s="36" t="str">
        <f>JPW!B12</f>
        <v>Trojans</v>
      </c>
      <c r="D13" s="36" t="str">
        <f>JPW!C12</f>
        <v>Blue</v>
      </c>
      <c r="E13" s="32" t="str">
        <f>JPW!D12</f>
        <v>D2</v>
      </c>
      <c r="F13" s="32" t="str">
        <f>JPW!E12</f>
        <v xml:space="preserve">Westlake </v>
      </c>
      <c r="G13" s="32" t="str">
        <f>JPW!F12</f>
        <v>Blue</v>
      </c>
      <c r="H13" s="32" t="str">
        <f>JPW!G12</f>
        <v>D2</v>
      </c>
      <c r="I13" s="32" t="str">
        <f>JPW!H12</f>
        <v>CONF</v>
      </c>
      <c r="J13" s="41">
        <f>JPW!I12</f>
        <v>42623</v>
      </c>
      <c r="K13" s="32" t="str">
        <f>JPW!J12</f>
        <v>11:00AM</v>
      </c>
      <c r="L13" s="32" t="str">
        <f>JPW!K12</f>
        <v>12:30PM</v>
      </c>
      <c r="M13" s="32" t="str">
        <f>JPW!L12</f>
        <v>Murchison MS</v>
      </c>
    </row>
    <row r="14" spans="1:13" x14ac:dyDescent="0.25">
      <c r="A14" s="13"/>
      <c r="B14" s="14" t="s">
        <v>47</v>
      </c>
      <c r="C14" s="44" t="str">
        <f>PW!B9</f>
        <v>Trojans</v>
      </c>
      <c r="D14" s="44"/>
      <c r="E14" s="13" t="str">
        <f>PW!D9</f>
        <v>D2</v>
      </c>
      <c r="F14" s="13" t="str">
        <f>PW!E9</f>
        <v>West Austin</v>
      </c>
      <c r="G14" s="13" t="str">
        <f>PW!F9</f>
        <v>White</v>
      </c>
      <c r="H14" s="13" t="str">
        <f>PW!G9</f>
        <v>D2</v>
      </c>
      <c r="I14" s="13" t="str">
        <f>PW!H9</f>
        <v>CONF</v>
      </c>
      <c r="J14" s="16">
        <f>PW!I9</f>
        <v>42623</v>
      </c>
      <c r="K14" s="13" t="str">
        <f>PW!J9</f>
        <v>9:00AM</v>
      </c>
      <c r="L14" s="13" t="str">
        <f>PW!K9</f>
        <v>10:30AM</v>
      </c>
      <c r="M14" s="13" t="str">
        <f>PW!L9</f>
        <v>Murchison MS</v>
      </c>
    </row>
    <row r="15" spans="1:13" x14ac:dyDescent="0.25">
      <c r="A15" s="9" t="s">
        <v>38</v>
      </c>
      <c r="B15" s="11"/>
      <c r="C15" s="54">
        <v>42630</v>
      </c>
      <c r="D15" s="19"/>
      <c r="E15" s="19"/>
      <c r="F15" s="19"/>
      <c r="G15" s="19"/>
      <c r="H15" s="19"/>
      <c r="I15" s="19"/>
      <c r="J15" s="54"/>
      <c r="K15" s="19"/>
      <c r="L15" s="19"/>
      <c r="M15" s="19"/>
    </row>
    <row r="16" spans="1:13" x14ac:dyDescent="0.25">
      <c r="A16" s="13"/>
      <c r="B16" s="14" t="s">
        <v>20</v>
      </c>
      <c r="C16" s="13" t="str">
        <f>MM!B23</f>
        <v>Four Points</v>
      </c>
      <c r="D16" s="13" t="str">
        <f>MM!C23</f>
        <v>Black</v>
      </c>
      <c r="E16" s="13" t="str">
        <f>MM!D23</f>
        <v>D1</v>
      </c>
      <c r="F16" s="40" t="str">
        <f>MM!E23</f>
        <v>Trojans</v>
      </c>
      <c r="G16" s="40" t="str">
        <f>MM!F23</f>
        <v>Blue</v>
      </c>
      <c r="H16" s="13" t="str">
        <f>MM!G23</f>
        <v>D1</v>
      </c>
      <c r="I16" s="13" t="str">
        <f>MM!H23</f>
        <v>CONF</v>
      </c>
      <c r="J16" s="16">
        <f>MM!I23</f>
        <v>42630</v>
      </c>
      <c r="K16" s="13" t="str">
        <f>MM!J23</f>
        <v>1:00PM</v>
      </c>
      <c r="L16" s="13" t="str">
        <f>MM!K23</f>
        <v>2:30PM</v>
      </c>
      <c r="M16" s="13" t="str">
        <f>MM!L23</f>
        <v>Monroe Stadium</v>
      </c>
    </row>
    <row r="17" spans="1:13" x14ac:dyDescent="0.25">
      <c r="A17" s="13"/>
      <c r="B17" s="14" t="s">
        <v>21</v>
      </c>
      <c r="C17" s="13" t="str">
        <f>MM!B21</f>
        <v>Four Points</v>
      </c>
      <c r="D17" s="13" t="str">
        <f>MM!C21</f>
        <v>Silver</v>
      </c>
      <c r="E17" s="13" t="str">
        <f>MM!D21</f>
        <v>D2</v>
      </c>
      <c r="F17" s="43" t="str">
        <f>MM!E21</f>
        <v>Trojans</v>
      </c>
      <c r="G17" s="43" t="str">
        <f>MM!F21</f>
        <v>White</v>
      </c>
      <c r="H17" s="13" t="str">
        <f>MM!G21</f>
        <v>D2</v>
      </c>
      <c r="I17" s="13" t="str">
        <f>MM!H21</f>
        <v>CONF</v>
      </c>
      <c r="J17" s="16">
        <f>MM!I21</f>
        <v>42630</v>
      </c>
      <c r="K17" s="13" t="str">
        <f>MM!J21</f>
        <v>11:00AM</v>
      </c>
      <c r="L17" s="13" t="str">
        <f>MM!K21</f>
        <v>12:30PM</v>
      </c>
      <c r="M17" s="13" t="str">
        <f>MM!L21</f>
        <v>Monroe Stadium</v>
      </c>
    </row>
    <row r="18" spans="1:13" x14ac:dyDescent="0.25">
      <c r="A18" s="13"/>
      <c r="B18" s="14" t="s">
        <v>18</v>
      </c>
      <c r="C18" s="32" t="str">
        <f>JPW!B20</f>
        <v xml:space="preserve">Four Points </v>
      </c>
      <c r="D18" s="32" t="str">
        <f>JPW!C20</f>
        <v>Silver</v>
      </c>
      <c r="E18" s="32" t="str">
        <f>JPW!D20</f>
        <v>D1</v>
      </c>
      <c r="F18" s="33" t="str">
        <f>JPW!E20</f>
        <v>Trojans</v>
      </c>
      <c r="G18" s="33" t="str">
        <f>JPW!F20</f>
        <v>White</v>
      </c>
      <c r="H18" s="32" t="str">
        <f>JPW!G20</f>
        <v>D1</v>
      </c>
      <c r="I18" s="32" t="str">
        <f>JPW!H20</f>
        <v>CONF</v>
      </c>
      <c r="J18" s="41">
        <f>JPW!I20</f>
        <v>42630</v>
      </c>
      <c r="K18" s="32" t="str">
        <f>JPW!J20</f>
        <v>3:00PM</v>
      </c>
      <c r="L18" s="32" t="str">
        <f>JPW!K20</f>
        <v>4:30PM</v>
      </c>
      <c r="M18" s="32" t="str">
        <f>JPW!L20</f>
        <v>Monroe Stadium</v>
      </c>
    </row>
    <row r="19" spans="1:13" x14ac:dyDescent="0.25">
      <c r="A19" s="13"/>
      <c r="B19" s="14" t="s">
        <v>19</v>
      </c>
      <c r="C19" s="32" t="str">
        <f>JPW!B18</f>
        <v>Southwest Austin</v>
      </c>
      <c r="D19" s="32"/>
      <c r="E19" s="32" t="str">
        <f>JPW!D18</f>
        <v>D2</v>
      </c>
      <c r="F19" s="36" t="str">
        <f>JPW!E18</f>
        <v xml:space="preserve">Trojans </v>
      </c>
      <c r="G19" s="36" t="str">
        <f>JPW!F18</f>
        <v>Blue</v>
      </c>
      <c r="H19" s="32" t="str">
        <f>JPW!G18</f>
        <v>D2</v>
      </c>
      <c r="I19" s="32" t="str">
        <f>JPW!H18</f>
        <v>CONF</v>
      </c>
      <c r="J19" s="41">
        <f>JPW!I18</f>
        <v>42630</v>
      </c>
      <c r="K19" s="32" t="str">
        <f>JPW!J18</f>
        <v>11:00AM</v>
      </c>
      <c r="L19" s="32" t="str">
        <f>JPW!K18</f>
        <v>12:30PM</v>
      </c>
      <c r="M19" s="32" t="str">
        <f>JPW!L18</f>
        <v>Burger Annex</v>
      </c>
    </row>
    <row r="20" spans="1:13" x14ac:dyDescent="0.25">
      <c r="A20" s="13"/>
      <c r="B20" s="14" t="s">
        <v>47</v>
      </c>
      <c r="C20" s="32" t="str">
        <f>PW!B17</f>
        <v>West Austin</v>
      </c>
      <c r="D20" s="32" t="str">
        <f>PW!C17</f>
        <v>Maroon</v>
      </c>
      <c r="E20" s="32" t="str">
        <f>PW!D17</f>
        <v>D2</v>
      </c>
      <c r="F20" s="44" t="str">
        <f>PW!E17</f>
        <v>Trojans</v>
      </c>
      <c r="G20" s="44"/>
      <c r="H20" s="32" t="str">
        <f>PW!G17</f>
        <v>D2</v>
      </c>
      <c r="I20" s="32" t="str">
        <f>PW!H17</f>
        <v>CONF</v>
      </c>
      <c r="J20" s="41">
        <f>PW!I17</f>
        <v>42630</v>
      </c>
      <c r="K20" s="32">
        <f>PW!J17</f>
        <v>0</v>
      </c>
      <c r="L20" s="32">
        <f>PW!K17</f>
        <v>0</v>
      </c>
      <c r="M20" s="32" t="str">
        <f>PW!L17</f>
        <v>House Park</v>
      </c>
    </row>
    <row r="21" spans="1:13" x14ac:dyDescent="0.25">
      <c r="A21" s="9" t="s">
        <v>39</v>
      </c>
      <c r="B21" s="11"/>
      <c r="C21" s="54">
        <v>42637</v>
      </c>
      <c r="D21" s="19"/>
      <c r="E21" s="19"/>
      <c r="F21" s="19"/>
      <c r="G21" s="19"/>
      <c r="H21" s="19"/>
      <c r="I21" s="19"/>
      <c r="J21" s="54"/>
      <c r="K21" s="19"/>
      <c r="L21" s="19"/>
      <c r="M21" s="19"/>
    </row>
    <row r="22" spans="1:13" x14ac:dyDescent="0.25">
      <c r="A22" s="32"/>
      <c r="B22" s="14" t="s">
        <v>20</v>
      </c>
      <c r="C22" s="32" t="str">
        <f>MM!B30</f>
        <v>Southwest Austin</v>
      </c>
      <c r="D22" s="32" t="str">
        <f>MM!C30</f>
        <v>Black</v>
      </c>
      <c r="E22" s="13" t="str">
        <f>MM!D30</f>
        <v>D1</v>
      </c>
      <c r="F22" s="40" t="str">
        <f>MM!E30</f>
        <v>Trojans</v>
      </c>
      <c r="G22" s="40" t="str">
        <f>MM!F30</f>
        <v>Blue</v>
      </c>
      <c r="H22" s="13" t="str">
        <f>MM!G30</f>
        <v>D2</v>
      </c>
      <c r="I22" s="13" t="str">
        <f>MM!H30</f>
        <v>CONF</v>
      </c>
      <c r="J22" s="16">
        <f>MM!I30</f>
        <v>42637</v>
      </c>
      <c r="K22" s="13" t="str">
        <f>MM!J30</f>
        <v>1:00PM</v>
      </c>
      <c r="L22" s="13" t="str">
        <f>MM!K30</f>
        <v>2:30PM</v>
      </c>
      <c r="M22" s="13" t="str">
        <f>MM!L30</f>
        <v>Burger Annex</v>
      </c>
    </row>
    <row r="23" spans="1:13" x14ac:dyDescent="0.25">
      <c r="A23" s="13"/>
      <c r="B23" s="14" t="s">
        <v>21</v>
      </c>
      <c r="C23" s="13" t="str">
        <f>MM!B28</f>
        <v>BYE</v>
      </c>
      <c r="D23" s="13"/>
      <c r="E23" s="13"/>
      <c r="F23" s="43" t="str">
        <f>MM!E28</f>
        <v>Trojans</v>
      </c>
      <c r="G23" s="43" t="str">
        <f>MM!F28</f>
        <v>White</v>
      </c>
      <c r="H23" s="13" t="str">
        <f>MM!G28</f>
        <v>D1</v>
      </c>
      <c r="I23" s="13" t="str">
        <f>MM!H28</f>
        <v>N/A</v>
      </c>
      <c r="J23" s="16" t="str">
        <f>MM!I28</f>
        <v>N/A</v>
      </c>
      <c r="K23" s="13" t="str">
        <f>MM!J28</f>
        <v>N/A</v>
      </c>
      <c r="L23" s="13" t="str">
        <f>MM!K28</f>
        <v>N/A</v>
      </c>
      <c r="M23" s="13" t="str">
        <f>MM!L28</f>
        <v>N/A</v>
      </c>
    </row>
    <row r="24" spans="1:13" x14ac:dyDescent="0.25">
      <c r="A24" s="13"/>
      <c r="B24" s="14" t="s">
        <v>18</v>
      </c>
      <c r="C24" s="32" t="str">
        <f>JPW!B25</f>
        <v>Four Points</v>
      </c>
      <c r="D24" s="32" t="str">
        <f>JPW!C25</f>
        <v>Black</v>
      </c>
      <c r="E24" s="32" t="str">
        <f>JPW!D25</f>
        <v>D1</v>
      </c>
      <c r="F24" s="33" t="str">
        <f>JPW!E25</f>
        <v xml:space="preserve">Trojans </v>
      </c>
      <c r="G24" s="33" t="str">
        <f>JPW!F25</f>
        <v>White</v>
      </c>
      <c r="H24" s="32" t="str">
        <f>JPW!G25</f>
        <v>D1</v>
      </c>
      <c r="I24" s="32" t="str">
        <f>JPW!H25</f>
        <v>CONF</v>
      </c>
      <c r="J24" s="41">
        <f>JPW!I25</f>
        <v>42637</v>
      </c>
      <c r="K24" s="32" t="str">
        <f>JPW!J25</f>
        <v>2:00PM</v>
      </c>
      <c r="L24" s="32" t="str">
        <f>JPW!K25</f>
        <v>3:30PM</v>
      </c>
      <c r="M24" s="32" t="str">
        <f>JPW!L25</f>
        <v>Monroe Stadium</v>
      </c>
    </row>
    <row r="25" spans="1:13" x14ac:dyDescent="0.25">
      <c r="A25" s="13"/>
      <c r="B25" s="14" t="s">
        <v>19</v>
      </c>
      <c r="C25" s="13" t="str">
        <f>JPW!B24</f>
        <v>Four Points</v>
      </c>
      <c r="D25" s="13" t="str">
        <f>JPW!C24</f>
        <v>White</v>
      </c>
      <c r="E25" s="13" t="str">
        <f>JPW!D24</f>
        <v>D2</v>
      </c>
      <c r="F25" s="36" t="str">
        <f>JPW!E24</f>
        <v>Trojans</v>
      </c>
      <c r="G25" s="36" t="str">
        <f>JPW!F24</f>
        <v>Blue</v>
      </c>
      <c r="H25" s="13" t="str">
        <f>JPW!G24</f>
        <v>D2</v>
      </c>
      <c r="I25" s="13" t="str">
        <f>JPW!H24</f>
        <v>CONF</v>
      </c>
      <c r="J25" s="16">
        <f>JPW!I24</f>
        <v>42637</v>
      </c>
      <c r="K25" s="13" t="str">
        <f>JPW!J24</f>
        <v>4:00PM</v>
      </c>
      <c r="L25" s="13" t="str">
        <f>JPW!K24</f>
        <v>5:30PM</v>
      </c>
      <c r="M25" s="13" t="str">
        <f>JPW!L24</f>
        <v>Monroe Stadium</v>
      </c>
    </row>
    <row r="26" spans="1:13" x14ac:dyDescent="0.25">
      <c r="A26" s="13"/>
      <c r="B26" s="14" t="s">
        <v>47</v>
      </c>
      <c r="C26" s="32" t="str">
        <f>PW!B20</f>
        <v>Fort Hood</v>
      </c>
      <c r="D26" s="13"/>
      <c r="E26" s="13" t="str">
        <f>PW!D20</f>
        <v>D2</v>
      </c>
      <c r="F26" s="44" t="str">
        <f>PW!E20</f>
        <v>Trojans</v>
      </c>
      <c r="G26" s="44"/>
      <c r="H26" s="13" t="str">
        <f>PW!G20</f>
        <v>D2</v>
      </c>
      <c r="I26" s="13" t="str">
        <f>PW!H20</f>
        <v>CONF</v>
      </c>
      <c r="J26" s="16">
        <f>PW!I20</f>
        <v>42637</v>
      </c>
      <c r="K26" s="13" t="str">
        <f>PW!J20</f>
        <v>12:00PM</v>
      </c>
      <c r="L26" s="13" t="str">
        <f>PW!K20</f>
        <v>1:30PM</v>
      </c>
      <c r="M26" s="13" t="str">
        <f>PW!L20</f>
        <v>Live Oak MS (Killeen)</v>
      </c>
    </row>
    <row r="27" spans="1:13" x14ac:dyDescent="0.25">
      <c r="A27" s="9" t="s">
        <v>40</v>
      </c>
      <c r="B27" s="11"/>
      <c r="C27" s="54">
        <v>42644</v>
      </c>
      <c r="D27" s="19"/>
      <c r="E27" s="19"/>
      <c r="F27" s="19"/>
      <c r="G27" s="19"/>
      <c r="H27" s="19"/>
      <c r="I27" s="19"/>
      <c r="J27" s="54"/>
      <c r="K27" s="19"/>
      <c r="L27" s="19"/>
      <c r="M27" s="19"/>
    </row>
    <row r="28" spans="1:13" x14ac:dyDescent="0.25">
      <c r="A28" s="13"/>
      <c r="B28" s="14" t="s">
        <v>20</v>
      </c>
      <c r="C28" s="32" t="str">
        <f>MM!B37</f>
        <v>Southwest Austin</v>
      </c>
      <c r="D28" s="32" t="str">
        <f>MM!C37</f>
        <v>Red</v>
      </c>
      <c r="E28" s="32" t="str">
        <f>MM!D37</f>
        <v>D1</v>
      </c>
      <c r="F28" s="40" t="str">
        <f>MM!E37</f>
        <v>Trojans</v>
      </c>
      <c r="G28" s="40" t="str">
        <f>MM!F37</f>
        <v>Blue</v>
      </c>
      <c r="H28" s="32" t="str">
        <f>MM!G37</f>
        <v>D1</v>
      </c>
      <c r="I28" s="32" t="str">
        <f>MM!H37</f>
        <v>CONF</v>
      </c>
      <c r="J28" s="41">
        <f>MM!I37</f>
        <v>42644</v>
      </c>
      <c r="K28" s="32" t="str">
        <f>MM!J37</f>
        <v>9:00AM</v>
      </c>
      <c r="L28" s="32" t="str">
        <f>MM!K37</f>
        <v>10:30AM</v>
      </c>
      <c r="M28" s="32" t="str">
        <f>MM!L37</f>
        <v>Bowie JV Field</v>
      </c>
    </row>
    <row r="29" spans="1:13" x14ac:dyDescent="0.25">
      <c r="A29" s="13"/>
      <c r="B29" s="14" t="s">
        <v>21</v>
      </c>
      <c r="C29" s="43" t="str">
        <f>MM!B36</f>
        <v>Trojans</v>
      </c>
      <c r="D29" s="43" t="str">
        <f>MM!C36</f>
        <v>White</v>
      </c>
      <c r="E29" s="13" t="str">
        <f>MM!D36</f>
        <v>D2</v>
      </c>
      <c r="F29" s="13" t="str">
        <f>MM!E36</f>
        <v>Westlake</v>
      </c>
      <c r="G29" s="13" t="str">
        <f>MM!F36</f>
        <v>White</v>
      </c>
      <c r="H29" s="13" t="str">
        <f>MM!G36</f>
        <v>D2</v>
      </c>
      <c r="I29" s="13" t="str">
        <f>MM!H36</f>
        <v>CONF</v>
      </c>
      <c r="J29" s="16">
        <f>MM!I36</f>
        <v>42644</v>
      </c>
      <c r="K29" s="13">
        <f>MM!J36</f>
        <v>0</v>
      </c>
      <c r="L29" s="13">
        <f>MM!K36</f>
        <v>0</v>
      </c>
      <c r="M29" s="13" t="str">
        <f>MM!L36</f>
        <v>House Park</v>
      </c>
    </row>
    <row r="30" spans="1:13" x14ac:dyDescent="0.25">
      <c r="A30" s="13"/>
      <c r="B30" s="14" t="s">
        <v>18</v>
      </c>
      <c r="C30" s="33" t="str">
        <f>JPW!B32</f>
        <v>Trojans</v>
      </c>
      <c r="D30" s="33" t="str">
        <f>JPW!C32</f>
        <v>White</v>
      </c>
      <c r="E30" s="32" t="str">
        <f>JPW!D32</f>
        <v>D1</v>
      </c>
      <c r="F30" s="32" t="str">
        <f>JPW!E32</f>
        <v>Westlake</v>
      </c>
      <c r="G30" s="32" t="str">
        <f>JPW!F32</f>
        <v>Blue</v>
      </c>
      <c r="H30" s="32" t="str">
        <f>JPW!G32</f>
        <v>D2</v>
      </c>
      <c r="I30" s="32" t="str">
        <f>JPW!H32</f>
        <v>NC</v>
      </c>
      <c r="J30" s="41">
        <f>JPW!I32</f>
        <v>42644</v>
      </c>
      <c r="K30" s="32">
        <f>JPW!J32</f>
        <v>0</v>
      </c>
      <c r="L30" s="32">
        <f>JPW!K32</f>
        <v>0</v>
      </c>
      <c r="M30" s="32" t="str">
        <f>JPW!L32</f>
        <v>House Park</v>
      </c>
    </row>
    <row r="31" spans="1:13" x14ac:dyDescent="0.25">
      <c r="A31" s="13"/>
      <c r="B31" s="14" t="s">
        <v>19</v>
      </c>
      <c r="C31" s="36" t="str">
        <f>JPW!B29</f>
        <v>Trojans</v>
      </c>
      <c r="D31" s="36" t="str">
        <f>JPW!C29</f>
        <v>Blue</v>
      </c>
      <c r="E31" s="32" t="str">
        <f>JPW!D29</f>
        <v>D2</v>
      </c>
      <c r="F31" s="60" t="str">
        <f>JPW!E29</f>
        <v>Four Points</v>
      </c>
      <c r="G31" s="60" t="str">
        <f>JPW!F29</f>
        <v>Black</v>
      </c>
      <c r="H31" s="32" t="str">
        <f>JPW!G29</f>
        <v>D1</v>
      </c>
      <c r="I31" s="32" t="str">
        <f>JPW!H29</f>
        <v>NC</v>
      </c>
      <c r="J31" s="41">
        <f>JPW!I29</f>
        <v>42644</v>
      </c>
      <c r="K31" s="32">
        <f>JPW!J29</f>
        <v>0</v>
      </c>
      <c r="L31" s="32">
        <f>JPW!K29</f>
        <v>0</v>
      </c>
      <c r="M31" s="32" t="str">
        <f>JPW!L29</f>
        <v>House Park</v>
      </c>
    </row>
    <row r="32" spans="1:13" x14ac:dyDescent="0.25">
      <c r="A32" s="13"/>
      <c r="B32" s="14" t="s">
        <v>47</v>
      </c>
      <c r="C32" s="32" t="str">
        <f>PW!B24</f>
        <v>Westlake</v>
      </c>
      <c r="D32" s="32" t="str">
        <f>PW!C24</f>
        <v>Red</v>
      </c>
      <c r="E32" s="32" t="str">
        <f>PW!D24</f>
        <v>D1</v>
      </c>
      <c r="F32" s="44" t="str">
        <f>PW!E24</f>
        <v>Trojans</v>
      </c>
      <c r="G32" s="44"/>
      <c r="H32" s="32" t="str">
        <f>PW!G24</f>
        <v>D2</v>
      </c>
      <c r="I32" s="32" t="str">
        <f>PW!H24</f>
        <v>NC</v>
      </c>
      <c r="J32" s="41">
        <f>PW!I24</f>
        <v>42644</v>
      </c>
      <c r="K32" s="32" t="str">
        <f>PW!J24</f>
        <v>7:00PM</v>
      </c>
      <c r="L32" s="32" t="str">
        <f>PW!K24</f>
        <v>8:30PM</v>
      </c>
      <c r="M32" s="32" t="str">
        <f>PW!L24</f>
        <v>Westridge MS</v>
      </c>
    </row>
    <row r="33" spans="1:13" x14ac:dyDescent="0.25">
      <c r="A33" s="9" t="s">
        <v>41</v>
      </c>
      <c r="B33" s="11"/>
      <c r="C33" s="54">
        <v>42651</v>
      </c>
      <c r="D33" s="19"/>
      <c r="E33" s="19"/>
      <c r="F33" s="19"/>
      <c r="G33" s="19"/>
      <c r="H33" s="19"/>
      <c r="I33" s="19"/>
      <c r="J33" s="54"/>
      <c r="K33" s="19"/>
      <c r="L33" s="19"/>
      <c r="M33" s="19"/>
    </row>
    <row r="34" spans="1:13" x14ac:dyDescent="0.25">
      <c r="A34" s="13"/>
      <c r="B34" s="14" t="s">
        <v>20</v>
      </c>
      <c r="C34" s="40" t="str">
        <f>MM!B43</f>
        <v>Trojans</v>
      </c>
      <c r="D34" s="40" t="str">
        <f>MM!C43</f>
        <v>Blue</v>
      </c>
      <c r="E34" s="13" t="str">
        <f>MM!D43</f>
        <v>D1</v>
      </c>
      <c r="F34" s="13" t="str">
        <f>MM!E43</f>
        <v>Southwest Austin</v>
      </c>
      <c r="G34" s="13" t="str">
        <f>MM!F43</f>
        <v>Red</v>
      </c>
      <c r="H34" s="13" t="str">
        <f>MM!G43</f>
        <v>D1</v>
      </c>
      <c r="I34" s="13" t="str">
        <f>MM!H43</f>
        <v>CONF</v>
      </c>
      <c r="J34" s="16">
        <f>MM!I43</f>
        <v>42651</v>
      </c>
      <c r="K34" s="13" t="str">
        <f>MM!J43</f>
        <v>11:00AM</v>
      </c>
      <c r="L34" s="13" t="str">
        <f>MM!K43</f>
        <v>12:30PM</v>
      </c>
      <c r="M34" s="13" t="str">
        <f>MM!L43</f>
        <v>Murchison MS</v>
      </c>
    </row>
    <row r="35" spans="1:13" x14ac:dyDescent="0.25">
      <c r="A35" s="13"/>
      <c r="B35" s="14" t="s">
        <v>21</v>
      </c>
      <c r="C35" s="13" t="str">
        <f>MM!B41</f>
        <v>Four Points</v>
      </c>
      <c r="D35" s="13" t="str">
        <f>MM!C41</f>
        <v>Silver</v>
      </c>
      <c r="E35" s="13" t="str">
        <f>MM!D41</f>
        <v>D2</v>
      </c>
      <c r="F35" s="43" t="str">
        <f>MM!E41</f>
        <v>Trojans</v>
      </c>
      <c r="G35" s="43" t="str">
        <f>MM!F41</f>
        <v>White</v>
      </c>
      <c r="H35" s="13" t="str">
        <f>MM!G41</f>
        <v>D2</v>
      </c>
      <c r="I35" s="13" t="str">
        <f>MM!H41</f>
        <v>CONF</v>
      </c>
      <c r="J35" s="16">
        <f>MM!I41</f>
        <v>42651</v>
      </c>
      <c r="K35" s="13" t="str">
        <f>MM!J41</f>
        <v>2:00PM</v>
      </c>
      <c r="L35" s="13" t="str">
        <f>MM!K41</f>
        <v>3:30PM</v>
      </c>
      <c r="M35" s="13" t="str">
        <f>MM!L41</f>
        <v>Monroe Stadium</v>
      </c>
    </row>
    <row r="36" spans="1:13" x14ac:dyDescent="0.25">
      <c r="A36" s="13"/>
      <c r="B36" s="14" t="s">
        <v>18</v>
      </c>
      <c r="C36" s="33" t="str">
        <f>JPW!B35</f>
        <v>Trojans</v>
      </c>
      <c r="D36" s="33" t="str">
        <f>JPW!C35</f>
        <v>White</v>
      </c>
      <c r="E36" s="13" t="str">
        <f>JPW!D35</f>
        <v>D1</v>
      </c>
      <c r="F36" s="32" t="str">
        <f>JPW!E35</f>
        <v>Westlake</v>
      </c>
      <c r="G36" s="32" t="str">
        <f>JPW!F35</f>
        <v>Red</v>
      </c>
      <c r="H36" s="13" t="str">
        <f>JPW!G35</f>
        <v>D1</v>
      </c>
      <c r="I36" s="13" t="str">
        <f>JPW!H38</f>
        <v>N/A</v>
      </c>
      <c r="J36" s="16" t="str">
        <f>JPW!I38</f>
        <v>N/A</v>
      </c>
      <c r="K36" s="13" t="str">
        <f>JPW!J38</f>
        <v>N/A</v>
      </c>
      <c r="L36" s="13" t="str">
        <f>JPW!K38</f>
        <v>N/A</v>
      </c>
      <c r="M36" s="13" t="str">
        <f>JPW!L38</f>
        <v>N/A</v>
      </c>
    </row>
    <row r="37" spans="1:13" x14ac:dyDescent="0.25">
      <c r="A37" s="13"/>
      <c r="B37" s="14" t="s">
        <v>19</v>
      </c>
      <c r="C37" s="36" t="str">
        <f>JPW!B34</f>
        <v>Trojans</v>
      </c>
      <c r="D37" s="36" t="str">
        <f>JPW!C34</f>
        <v>Blue</v>
      </c>
      <c r="E37" s="13" t="str">
        <f>JPW!D34</f>
        <v>D2</v>
      </c>
      <c r="F37" s="13" t="str">
        <f>JPW!B36</f>
        <v xml:space="preserve">Four Points </v>
      </c>
      <c r="G37" s="13" t="str">
        <f>JPW!C36</f>
        <v>Black</v>
      </c>
      <c r="H37" s="13" t="str">
        <f>JPW!D36</f>
        <v>D1</v>
      </c>
      <c r="I37" s="13" t="str">
        <f>JPW!H34</f>
        <v>CONF</v>
      </c>
      <c r="J37" s="16">
        <f>JPW!I34</f>
        <v>42651</v>
      </c>
      <c r="K37" s="13" t="str">
        <f>JPW!J34</f>
        <v>9:00AM</v>
      </c>
      <c r="L37" s="13" t="str">
        <f>JPW!K34</f>
        <v>10:30AM</v>
      </c>
      <c r="M37" s="13" t="str">
        <f>JPW!L34</f>
        <v>Murchison MS</v>
      </c>
    </row>
    <row r="38" spans="1:13" x14ac:dyDescent="0.25">
      <c r="A38" s="13"/>
      <c r="B38" s="14" t="s">
        <v>47</v>
      </c>
      <c r="C38" s="44" t="str">
        <f>PW!B30</f>
        <v>Trojans</v>
      </c>
      <c r="D38" s="44"/>
      <c r="E38" s="32" t="str">
        <f>PW!D30</f>
        <v>D2</v>
      </c>
      <c r="F38" s="32" t="str">
        <f>PW!E30</f>
        <v>Southwest Austin</v>
      </c>
      <c r="G38" s="32"/>
      <c r="H38" s="32" t="str">
        <f>PW!G30</f>
        <v>D2</v>
      </c>
      <c r="I38" s="32" t="str">
        <f>PW!H30</f>
        <v>CONF</v>
      </c>
      <c r="J38" s="41">
        <f>PW!I30</f>
        <v>42651</v>
      </c>
      <c r="K38" s="32" t="str">
        <f>PW!J30</f>
        <v>1:00PM</v>
      </c>
      <c r="L38" s="32" t="str">
        <f>PW!K30</f>
        <v>2:30PM</v>
      </c>
      <c r="M38" s="32" t="str">
        <f>PW!L30</f>
        <v>Murchison MS</v>
      </c>
    </row>
    <row r="39" spans="1:13" x14ac:dyDescent="0.25">
      <c r="A39" s="9" t="s">
        <v>42</v>
      </c>
      <c r="B39" s="11"/>
      <c r="C39" s="54">
        <v>42658</v>
      </c>
      <c r="D39" s="19"/>
      <c r="E39" s="19"/>
      <c r="F39" s="19"/>
      <c r="G39" s="19"/>
      <c r="H39" s="19"/>
      <c r="I39" s="19"/>
      <c r="J39" s="54"/>
      <c r="K39" s="19"/>
      <c r="L39" s="19"/>
      <c r="M39" s="19"/>
    </row>
    <row r="40" spans="1:13" x14ac:dyDescent="0.25">
      <c r="A40" s="13"/>
      <c r="B40" s="14" t="s">
        <v>20</v>
      </c>
      <c r="C40" s="40" t="str">
        <f>MM!B51</f>
        <v>Trojans</v>
      </c>
      <c r="D40" s="40" t="str">
        <f>MM!C51</f>
        <v>Blue</v>
      </c>
      <c r="E40" s="13" t="str">
        <f>MM!D51</f>
        <v>D1</v>
      </c>
      <c r="F40" s="13" t="str">
        <f>MM!E51</f>
        <v>Four Points</v>
      </c>
      <c r="G40" s="13" t="str">
        <f>MM!F51</f>
        <v>Black</v>
      </c>
      <c r="H40" s="13" t="str">
        <f>MM!G51</f>
        <v>D1</v>
      </c>
      <c r="I40" s="13" t="str">
        <f>MM!H51</f>
        <v>CONF</v>
      </c>
      <c r="J40" s="16">
        <f>MM!I51</f>
        <v>42658</v>
      </c>
      <c r="K40" s="13">
        <f>MM!J51</f>
        <v>0</v>
      </c>
      <c r="L40" s="13">
        <f>MM!K51</f>
        <v>0</v>
      </c>
      <c r="M40" s="13" t="str">
        <f>MM!L51</f>
        <v>House Park</v>
      </c>
    </row>
    <row r="41" spans="1:13" x14ac:dyDescent="0.25">
      <c r="A41" s="13"/>
      <c r="B41" s="14" t="s">
        <v>21</v>
      </c>
      <c r="C41" s="32" t="str">
        <f>MM!B49</f>
        <v>Fort Hood</v>
      </c>
      <c r="D41" s="32"/>
      <c r="E41" s="32" t="str">
        <f>MM!D49</f>
        <v>D2</v>
      </c>
      <c r="F41" s="43" t="str">
        <f>MM!E49</f>
        <v>Trojans</v>
      </c>
      <c r="G41" s="43" t="str">
        <f>MM!F49</f>
        <v>White</v>
      </c>
      <c r="H41" s="32" t="str">
        <f>MM!G49</f>
        <v>D2</v>
      </c>
      <c r="I41" s="32" t="str">
        <f>MM!H49</f>
        <v>CONF</v>
      </c>
      <c r="J41" s="41">
        <f>MM!I49</f>
        <v>42658</v>
      </c>
      <c r="K41" s="32" t="str">
        <f>MM!J49</f>
        <v>10:00AM</v>
      </c>
      <c r="L41" s="32" t="str">
        <f>MM!K49</f>
        <v>11:30AM</v>
      </c>
      <c r="M41" s="32" t="str">
        <f>MM!L49</f>
        <v>Live Oak MS (Killeen)</v>
      </c>
    </row>
    <row r="42" spans="1:13" x14ac:dyDescent="0.25">
      <c r="A42" s="13"/>
      <c r="B42" s="14" t="s">
        <v>18</v>
      </c>
      <c r="C42" s="33" t="str">
        <f>JPW!B43</f>
        <v>Trojans</v>
      </c>
      <c r="D42" s="33" t="str">
        <f>JPW!C43</f>
        <v>White</v>
      </c>
      <c r="E42" s="32" t="str">
        <f>JPW!D43</f>
        <v>D1</v>
      </c>
      <c r="F42" s="32" t="str">
        <f>JPW!E43</f>
        <v>Four Points</v>
      </c>
      <c r="G42" s="32" t="str">
        <f>JPW!F43</f>
        <v>Silver</v>
      </c>
      <c r="H42" s="32" t="str">
        <f>JPW!G43</f>
        <v>D1</v>
      </c>
      <c r="I42" s="32" t="str">
        <f>JPW!H43</f>
        <v>CONF</v>
      </c>
      <c r="J42" s="41">
        <f>JPW!I43</f>
        <v>42658</v>
      </c>
      <c r="K42" s="32">
        <f>JPW!J43</f>
        <v>0</v>
      </c>
      <c r="L42" s="32">
        <f>JPW!K43</f>
        <v>0</v>
      </c>
      <c r="M42" s="32" t="str">
        <f>JPW!L43</f>
        <v>House Park</v>
      </c>
    </row>
    <row r="43" spans="1:13" x14ac:dyDescent="0.25">
      <c r="A43" s="13"/>
      <c r="B43" s="14" t="s">
        <v>19</v>
      </c>
      <c r="C43" s="13" t="str">
        <f>JPW!B42</f>
        <v>West Austin</v>
      </c>
      <c r="D43" s="13"/>
      <c r="E43" s="13" t="str">
        <f>JPW!D42</f>
        <v>D2</v>
      </c>
      <c r="F43" s="36" t="str">
        <f>JPW!E42</f>
        <v>Trojans</v>
      </c>
      <c r="G43" s="36" t="str">
        <f>JPW!F42</f>
        <v>Blue</v>
      </c>
      <c r="H43" s="13" t="str">
        <f>JPW!G42</f>
        <v>D2</v>
      </c>
      <c r="I43" s="13" t="str">
        <f>JPW!H42</f>
        <v>CONF</v>
      </c>
      <c r="J43" s="16">
        <f>JPW!I42</f>
        <v>42658</v>
      </c>
      <c r="K43" s="13" t="str">
        <f>JPW!J42</f>
        <v>9:00AM</v>
      </c>
      <c r="L43" s="13" t="str">
        <f>JPW!K42</f>
        <v>10:30AM</v>
      </c>
      <c r="M43" s="13" t="s">
        <v>125</v>
      </c>
    </row>
    <row r="44" spans="1:13" x14ac:dyDescent="0.25">
      <c r="A44" s="13"/>
      <c r="B44" s="14" t="s">
        <v>47</v>
      </c>
      <c r="C44" s="44" t="str">
        <f>PW!B34</f>
        <v>Trojans</v>
      </c>
      <c r="D44" s="44"/>
      <c r="E44" s="32" t="str">
        <f>PW!D34</f>
        <v>D2</v>
      </c>
      <c r="F44" s="32" t="str">
        <f>PW!E34</f>
        <v xml:space="preserve">Four Points </v>
      </c>
      <c r="G44" s="32" t="str">
        <f>PW!F34</f>
        <v>White</v>
      </c>
      <c r="H44" s="32" t="str">
        <f>PW!G34</f>
        <v>D2</v>
      </c>
      <c r="I44" s="32" t="str">
        <f>PW!H34</f>
        <v>CONF</v>
      </c>
      <c r="J44" s="41">
        <f>PW!I34</f>
        <v>42658</v>
      </c>
      <c r="K44" s="32">
        <f>PW!J34</f>
        <v>0</v>
      </c>
      <c r="L44" s="32">
        <f>PW!K34</f>
        <v>0</v>
      </c>
      <c r="M44" s="32" t="str">
        <f>PW!L34</f>
        <v>House Park</v>
      </c>
    </row>
    <row r="45" spans="1:13" x14ac:dyDescent="0.25">
      <c r="A45" s="9" t="s">
        <v>43</v>
      </c>
      <c r="B45" s="11"/>
      <c r="C45" s="54">
        <v>42665</v>
      </c>
      <c r="D45" s="19"/>
      <c r="E45" s="19"/>
      <c r="F45" s="19"/>
      <c r="G45" s="19"/>
      <c r="H45" s="19"/>
      <c r="I45" s="19"/>
      <c r="J45" s="54"/>
      <c r="K45" s="19"/>
      <c r="L45" s="19"/>
      <c r="M45" s="19"/>
    </row>
    <row r="46" spans="1:13" x14ac:dyDescent="0.25">
      <c r="A46" s="13"/>
      <c r="B46" s="14" t="s">
        <v>20</v>
      </c>
      <c r="C46" s="40" t="str">
        <f>MM!B58</f>
        <v>Trojans</v>
      </c>
      <c r="D46" s="40" t="str">
        <f>MM!C58</f>
        <v>Blue</v>
      </c>
      <c r="E46" s="13" t="str">
        <f>MM!D58</f>
        <v>D1</v>
      </c>
      <c r="F46" s="32" t="str">
        <f>MM!E58</f>
        <v>Southwest Austin</v>
      </c>
      <c r="G46" s="32" t="str">
        <f>MM!F58</f>
        <v>Black</v>
      </c>
      <c r="H46" s="13" t="str">
        <f>MM!G58</f>
        <v>D1</v>
      </c>
      <c r="I46" s="13" t="str">
        <f>MM!H58</f>
        <v>CONF</v>
      </c>
      <c r="J46" s="16">
        <f>MM!I58</f>
        <v>42665</v>
      </c>
      <c r="K46" s="13" t="str">
        <f>MM!J58</f>
        <v>5:00PM</v>
      </c>
      <c r="L46" s="13" t="str">
        <f>MM!K58</f>
        <v>6:30PM</v>
      </c>
      <c r="M46" s="13" t="str">
        <f>MM!L58</f>
        <v>House Park</v>
      </c>
    </row>
    <row r="47" spans="1:13" x14ac:dyDescent="0.25">
      <c r="A47" s="13"/>
      <c r="B47" s="14" t="s">
        <v>21</v>
      </c>
      <c r="C47" s="43" t="str">
        <f>MM!B54</f>
        <v>Trojans</v>
      </c>
      <c r="D47" s="43" t="str">
        <f>MM!C54</f>
        <v>White</v>
      </c>
      <c r="E47" s="13" t="str">
        <f>MM!D54</f>
        <v>D2</v>
      </c>
      <c r="F47" s="32" t="str">
        <f>MM!E54</f>
        <v>Four Points</v>
      </c>
      <c r="G47" s="32" t="str">
        <f>MM!F54</f>
        <v>White</v>
      </c>
      <c r="H47" s="13" t="str">
        <f>MM!G54</f>
        <v>D2</v>
      </c>
      <c r="I47" s="13" t="str">
        <f>MM!H54</f>
        <v>CONF</v>
      </c>
      <c r="J47" s="16">
        <f>MM!I54</f>
        <v>42665</v>
      </c>
      <c r="K47" s="13">
        <f>MM!J54</f>
        <v>0</v>
      </c>
      <c r="L47" s="13">
        <f>MM!K54</f>
        <v>0</v>
      </c>
      <c r="M47" s="13" t="str">
        <f>MM!L54</f>
        <v>House Park</v>
      </c>
    </row>
    <row r="48" spans="1:13" x14ac:dyDescent="0.25">
      <c r="A48" s="13"/>
      <c r="B48" s="14" t="s">
        <v>18</v>
      </c>
      <c r="C48" s="33" t="str">
        <f>JPW!B50</f>
        <v>Trojans</v>
      </c>
      <c r="D48" s="33" t="str">
        <f>JPW!C50</f>
        <v>White</v>
      </c>
      <c r="E48" s="32" t="str">
        <f>JPW!D50</f>
        <v>D1</v>
      </c>
      <c r="F48" s="32" t="str">
        <f>JPW!E50</f>
        <v xml:space="preserve">Four Points </v>
      </c>
      <c r="G48" s="32" t="str">
        <f>JPW!F50</f>
        <v>Black</v>
      </c>
      <c r="H48" s="32" t="str">
        <f>JPW!G50</f>
        <v xml:space="preserve">D1 </v>
      </c>
      <c r="I48" s="32" t="str">
        <f>JPW!H50</f>
        <v>CONF</v>
      </c>
      <c r="J48" s="41">
        <f>JPW!I50</f>
        <v>42665</v>
      </c>
      <c r="K48" s="32">
        <f>JPW!J50</f>
        <v>0</v>
      </c>
      <c r="L48" s="32">
        <f>JPW!K50</f>
        <v>0</v>
      </c>
      <c r="M48" s="32" t="str">
        <f>JPW!L50</f>
        <v>House Park</v>
      </c>
    </row>
    <row r="49" spans="1:13" x14ac:dyDescent="0.25">
      <c r="A49" s="13"/>
      <c r="B49" s="14" t="s">
        <v>19</v>
      </c>
      <c r="C49" s="32" t="str">
        <f>JPW!B49</f>
        <v>BYE</v>
      </c>
      <c r="D49" s="32">
        <f>JPW!C49</f>
        <v>0</v>
      </c>
      <c r="E49" s="32">
        <f>JPW!D49</f>
        <v>0</v>
      </c>
      <c r="F49" s="36" t="str">
        <f>JPW!E49</f>
        <v>Trojans</v>
      </c>
      <c r="G49" s="36" t="str">
        <f>JPW!F49</f>
        <v>Blue</v>
      </c>
      <c r="H49" s="32" t="str">
        <f>JPW!G49</f>
        <v>D2</v>
      </c>
      <c r="I49" s="32" t="str">
        <f>JPW!H49</f>
        <v>N/A</v>
      </c>
      <c r="J49" s="41" t="str">
        <f>JPW!I49</f>
        <v>N/A</v>
      </c>
      <c r="K49" s="32" t="str">
        <f>JPW!J49</f>
        <v>N/A</v>
      </c>
      <c r="L49" s="32" t="str">
        <f>JPW!K49</f>
        <v>N/A</v>
      </c>
      <c r="M49" s="32" t="str">
        <f>JPW!L49</f>
        <v>N/A</v>
      </c>
    </row>
    <row r="50" spans="1:13" x14ac:dyDescent="0.25">
      <c r="A50" s="13"/>
      <c r="B50" s="14" t="s">
        <v>47</v>
      </c>
      <c r="C50" s="13" t="str">
        <f>PW!B40</f>
        <v>West Austin</v>
      </c>
      <c r="D50" s="13" t="str">
        <f>PW!C40</f>
        <v>White</v>
      </c>
      <c r="E50" s="13" t="str">
        <f>PW!D40</f>
        <v>D2</v>
      </c>
      <c r="F50" s="44" t="str">
        <f>PW!E40</f>
        <v>Trojans</v>
      </c>
      <c r="G50" s="44"/>
      <c r="H50" s="13" t="str">
        <f>PW!G40</f>
        <v>D2</v>
      </c>
      <c r="I50" s="13" t="str">
        <f>PW!H40</f>
        <v>CONF</v>
      </c>
      <c r="J50" s="16">
        <f>PW!I40</f>
        <v>42665</v>
      </c>
      <c r="K50" s="13" t="str">
        <f>PW!J40</f>
        <v>11:00AM</v>
      </c>
      <c r="L50" s="13" t="str">
        <f>PW!K40</f>
        <v>12:30PM</v>
      </c>
      <c r="M50" s="13" t="str">
        <f>PW!L40</f>
        <v>Austin HS Field</v>
      </c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77" fitToHeight="0" orientation="landscape" r:id="rId3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7" zoomScaleNormal="100" workbookViewId="0">
      <selection activeCell="N15" sqref="N15"/>
    </sheetView>
  </sheetViews>
  <sheetFormatPr defaultRowHeight="15" x14ac:dyDescent="0.25"/>
  <cols>
    <col min="2" max="2" width="13.42578125" customWidth="1"/>
    <col min="3" max="3" width="17.85546875" customWidth="1"/>
    <col min="6" max="6" width="17.28515625" customWidth="1"/>
    <col min="9" max="9" width="11.42578125" customWidth="1"/>
    <col min="10" max="10" width="10.7109375" style="46" bestFit="1" customWidth="1"/>
    <col min="11" max="12" width="11.42578125" customWidth="1"/>
    <col min="13" max="13" width="16.42578125" customWidth="1"/>
  </cols>
  <sheetData>
    <row r="1" spans="1:13" ht="18.75" x14ac:dyDescent="0.3">
      <c r="A1" s="70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6.25" customHeight="1" x14ac:dyDescent="0.25">
      <c r="A2" s="6" t="s">
        <v>27</v>
      </c>
      <c r="B2" s="18" t="s">
        <v>48</v>
      </c>
      <c r="C2" s="7" t="s">
        <v>28</v>
      </c>
      <c r="D2" s="8"/>
      <c r="E2" s="7" t="s">
        <v>29</v>
      </c>
      <c r="F2" s="8" t="s">
        <v>30</v>
      </c>
      <c r="G2" s="7"/>
      <c r="H2" s="8" t="s">
        <v>29</v>
      </c>
      <c r="I2" s="57" t="s">
        <v>122</v>
      </c>
      <c r="J2" s="45" t="s">
        <v>32</v>
      </c>
      <c r="K2" s="7" t="s">
        <v>33</v>
      </c>
      <c r="L2" s="8" t="s">
        <v>34</v>
      </c>
      <c r="M2" s="7" t="s">
        <v>35</v>
      </c>
    </row>
    <row r="3" spans="1:13" x14ac:dyDescent="0.25">
      <c r="A3" s="9" t="s">
        <v>36</v>
      </c>
      <c r="B3" s="11"/>
      <c r="C3" s="10">
        <v>42616</v>
      </c>
      <c r="D3" s="11"/>
      <c r="E3" s="11"/>
      <c r="F3" s="11"/>
      <c r="G3" s="11"/>
      <c r="H3" s="11"/>
      <c r="I3" s="11"/>
      <c r="J3" s="10"/>
      <c r="K3" s="11"/>
      <c r="L3" s="11"/>
      <c r="M3" s="12"/>
    </row>
    <row r="4" spans="1:13" x14ac:dyDescent="0.25">
      <c r="A4" s="13"/>
      <c r="B4" s="14" t="s">
        <v>46</v>
      </c>
      <c r="C4" s="22" t="str">
        <f>JPW!B5</f>
        <v>West Austin</v>
      </c>
      <c r="D4" s="22"/>
      <c r="E4" s="27" t="str">
        <f>JPW!D5</f>
        <v>D2</v>
      </c>
      <c r="F4" s="27" t="str">
        <f>JPW!E5</f>
        <v xml:space="preserve">Four Points </v>
      </c>
      <c r="G4" s="27" t="str">
        <f>JPW!F5</f>
        <v>Black</v>
      </c>
      <c r="H4" s="27" t="str">
        <f>JPW!G5</f>
        <v>D1</v>
      </c>
      <c r="I4" s="27" t="str">
        <f>JPW!H5</f>
        <v>NC</v>
      </c>
      <c r="J4" s="41">
        <f>JPW!I5</f>
        <v>42616</v>
      </c>
      <c r="K4" s="32" t="str">
        <f>JPW!J5</f>
        <v>12:00PM</v>
      </c>
      <c r="L4" s="32" t="str">
        <f>JPW!K5</f>
        <v>1:30PM</v>
      </c>
      <c r="M4" s="32" t="str">
        <f>JPW!L5</f>
        <v>House Park</v>
      </c>
    </row>
    <row r="5" spans="1:13" x14ac:dyDescent="0.25">
      <c r="A5" s="13"/>
      <c r="B5" s="14" t="s">
        <v>51</v>
      </c>
      <c r="C5" s="14" t="str">
        <f>PW!B4</f>
        <v>Southwest Austin</v>
      </c>
      <c r="D5" s="14"/>
      <c r="E5" s="14" t="str">
        <f>PW!D4</f>
        <v>D2</v>
      </c>
      <c r="F5" s="30" t="str">
        <f>PW!E4</f>
        <v>West Austin</v>
      </c>
      <c r="G5" s="30" t="str">
        <f>PW!F4</f>
        <v>Maroon</v>
      </c>
      <c r="H5" s="14" t="str">
        <f>PW!G4</f>
        <v>D2</v>
      </c>
      <c r="I5" s="14" t="str">
        <f>PW!H4</f>
        <v>CONF</v>
      </c>
      <c r="J5" s="16">
        <f>PW!I4</f>
        <v>42616</v>
      </c>
      <c r="K5" s="13" t="str">
        <f>PW!J4</f>
        <v>12:00PM</v>
      </c>
      <c r="L5" s="13" t="str">
        <f>PW!K4</f>
        <v>1:30PM</v>
      </c>
      <c r="M5" s="13" t="str">
        <f>PW!L4</f>
        <v>Burger Annex</v>
      </c>
    </row>
    <row r="6" spans="1:13" x14ac:dyDescent="0.25">
      <c r="A6" s="13"/>
      <c r="B6" s="14" t="s">
        <v>52</v>
      </c>
      <c r="C6" s="31" t="str">
        <f>PW!B7</f>
        <v>West Austin</v>
      </c>
      <c r="D6" s="31" t="str">
        <f>PW!C7</f>
        <v>White</v>
      </c>
      <c r="E6" s="14" t="str">
        <f>PW!D7</f>
        <v>D2</v>
      </c>
      <c r="F6" s="14" t="str">
        <f>PW!E7</f>
        <v>Fort Hood</v>
      </c>
      <c r="G6" s="14"/>
      <c r="H6" s="14" t="str">
        <f>PW!G7</f>
        <v>D2</v>
      </c>
      <c r="I6" s="14" t="str">
        <f>PW!H7</f>
        <v>CONF</v>
      </c>
      <c r="J6" s="16">
        <f>PW!I7</f>
        <v>42616</v>
      </c>
      <c r="K6" s="13" t="str">
        <f>PW!J7</f>
        <v>2:00PM</v>
      </c>
      <c r="L6" s="13" t="str">
        <f>PW!K7</f>
        <v>3:30PM</v>
      </c>
      <c r="M6" s="13" t="str">
        <f>PW!L7</f>
        <v>House Park</v>
      </c>
    </row>
    <row r="7" spans="1:13" x14ac:dyDescent="0.25">
      <c r="A7" s="9" t="s">
        <v>37</v>
      </c>
      <c r="B7" s="11"/>
      <c r="C7" s="10">
        <v>42623</v>
      </c>
      <c r="D7" s="11"/>
      <c r="E7" s="11"/>
      <c r="F7" s="11"/>
      <c r="G7" s="11"/>
      <c r="H7" s="11"/>
      <c r="I7" s="11"/>
      <c r="J7" s="54"/>
      <c r="K7" s="19"/>
      <c r="L7" s="19"/>
      <c r="M7" s="19"/>
    </row>
    <row r="8" spans="1:13" x14ac:dyDescent="0.25">
      <c r="A8" s="13"/>
      <c r="B8" s="14" t="s">
        <v>46</v>
      </c>
      <c r="C8" s="14" t="str">
        <f>JPW!B13</f>
        <v>Four Points</v>
      </c>
      <c r="D8" s="14" t="str">
        <f>JPW!C13</f>
        <v>White</v>
      </c>
      <c r="E8" s="14" t="str">
        <f>JPW!D13</f>
        <v>D2</v>
      </c>
      <c r="F8" s="22" t="str">
        <f>JPW!E13</f>
        <v>West Austin</v>
      </c>
      <c r="G8" s="22"/>
      <c r="H8" s="14" t="str">
        <f>JPW!G13</f>
        <v>D2</v>
      </c>
      <c r="I8" s="14" t="str">
        <f>JPW!H13</f>
        <v>CONF</v>
      </c>
      <c r="J8" s="16">
        <f>JPW!I13</f>
        <v>42623</v>
      </c>
      <c r="K8" s="13" t="str">
        <f>JPW!J13</f>
        <v>12:00PM</v>
      </c>
      <c r="L8" s="13" t="str">
        <f>JPW!K13</f>
        <v>1:30PM</v>
      </c>
      <c r="M8" s="13" t="str">
        <f>JPW!L13</f>
        <v>Monroe Stadium</v>
      </c>
    </row>
    <row r="9" spans="1:13" x14ac:dyDescent="0.25">
      <c r="A9" s="13"/>
      <c r="B9" s="14" t="s">
        <v>51</v>
      </c>
      <c r="C9" s="14" t="str">
        <f>PW!B12</f>
        <v>Four Points</v>
      </c>
      <c r="D9" s="14" t="str">
        <f>PW!C12</f>
        <v>Black</v>
      </c>
      <c r="E9" s="14" t="str">
        <f>PW!D12</f>
        <v>D1</v>
      </c>
      <c r="F9" s="30" t="str">
        <f>PW!E12</f>
        <v xml:space="preserve">West Austin </v>
      </c>
      <c r="G9" s="30" t="str">
        <f>PW!F12</f>
        <v>Maroon</v>
      </c>
      <c r="H9" s="14" t="str">
        <f>PW!G12</f>
        <v>D2</v>
      </c>
      <c r="I9" s="14" t="str">
        <f>PW!H12</f>
        <v>NC</v>
      </c>
      <c r="J9" s="16">
        <f>PW!I12</f>
        <v>42623</v>
      </c>
      <c r="K9" s="13" t="str">
        <f>PW!J12</f>
        <v>4:00PM</v>
      </c>
      <c r="L9" s="13" t="str">
        <f>PW!K12</f>
        <v>5:30PM</v>
      </c>
      <c r="M9" s="13" t="str">
        <f>PW!L12</f>
        <v>Monroe Stadium</v>
      </c>
    </row>
    <row r="10" spans="1:13" x14ac:dyDescent="0.25">
      <c r="A10" s="13"/>
      <c r="B10" s="14" t="s">
        <v>52</v>
      </c>
      <c r="C10" s="14" t="str">
        <f>PW!B9</f>
        <v>Trojans</v>
      </c>
      <c r="D10" s="14"/>
      <c r="E10" s="14" t="str">
        <f>PW!D9</f>
        <v>D2</v>
      </c>
      <c r="F10" s="31" t="str">
        <f>PW!E9</f>
        <v>West Austin</v>
      </c>
      <c r="G10" s="31" t="str">
        <f>PW!F9</f>
        <v>White</v>
      </c>
      <c r="H10" s="14" t="str">
        <f>PW!G9</f>
        <v>D2</v>
      </c>
      <c r="I10" s="14" t="str">
        <f>PW!H9</f>
        <v>CONF</v>
      </c>
      <c r="J10" s="16">
        <f>PW!I9</f>
        <v>42623</v>
      </c>
      <c r="K10" s="13" t="str">
        <f>PW!J9</f>
        <v>9:00AM</v>
      </c>
      <c r="L10" s="13" t="str">
        <f>PW!K9</f>
        <v>10:30AM</v>
      </c>
      <c r="M10" s="13" t="str">
        <f>PW!L9</f>
        <v>Murchison MS</v>
      </c>
    </row>
    <row r="11" spans="1:13" x14ac:dyDescent="0.25">
      <c r="A11" s="9" t="s">
        <v>38</v>
      </c>
      <c r="B11" s="11"/>
      <c r="C11" s="10">
        <v>42630</v>
      </c>
      <c r="D11" s="11"/>
      <c r="E11" s="11"/>
      <c r="F11" s="11"/>
      <c r="G11" s="11"/>
      <c r="H11" s="11"/>
      <c r="I11" s="11"/>
      <c r="J11" s="54"/>
      <c r="K11" s="19"/>
      <c r="L11" s="19"/>
      <c r="M11" s="19"/>
    </row>
    <row r="12" spans="1:13" x14ac:dyDescent="0.25">
      <c r="A12" s="13"/>
      <c r="B12" s="14" t="s">
        <v>46</v>
      </c>
      <c r="C12" s="27" t="str">
        <f>JPW!B17</f>
        <v>BYE</v>
      </c>
      <c r="D12" s="27" t="str">
        <f>JPW!C17</f>
        <v>Bye</v>
      </c>
      <c r="E12" s="27" t="str">
        <f>JPW!D17</f>
        <v>D2</v>
      </c>
      <c r="F12" s="22" t="str">
        <f>JPW!E17</f>
        <v>West Austin</v>
      </c>
      <c r="G12" s="22"/>
      <c r="H12" s="27" t="str">
        <f>JPW!G17</f>
        <v>D2</v>
      </c>
      <c r="I12" s="27" t="str">
        <f>JPW!H17</f>
        <v>N/A</v>
      </c>
      <c r="J12" s="41" t="str">
        <f>JPW!I17</f>
        <v>N/A</v>
      </c>
      <c r="K12" s="32" t="str">
        <f>JPW!J17</f>
        <v>N/A</v>
      </c>
      <c r="L12" s="32" t="str">
        <f>JPW!K17</f>
        <v>N/A</v>
      </c>
      <c r="M12" s="32" t="str">
        <f>JPW!L17</f>
        <v>N/A</v>
      </c>
    </row>
    <row r="13" spans="1:13" x14ac:dyDescent="0.25">
      <c r="A13" s="13"/>
      <c r="B13" s="14" t="s">
        <v>51</v>
      </c>
      <c r="C13" s="30" t="str">
        <f>PW!B17</f>
        <v>West Austin</v>
      </c>
      <c r="D13" s="30" t="str">
        <f>PW!C17</f>
        <v>Maroon</v>
      </c>
      <c r="E13" s="27" t="str">
        <f>PW!D17</f>
        <v>D2</v>
      </c>
      <c r="F13" s="27" t="str">
        <f>PW!E17</f>
        <v>Trojans</v>
      </c>
      <c r="G13" s="27">
        <f>PW!F17</f>
        <v>0</v>
      </c>
      <c r="H13" s="27" t="str">
        <f>PW!G17</f>
        <v>D2</v>
      </c>
      <c r="I13" s="27" t="str">
        <f>PW!H17</f>
        <v>CONF</v>
      </c>
      <c r="J13" s="41">
        <f>PW!I17</f>
        <v>42630</v>
      </c>
      <c r="K13" s="32">
        <f>PW!J17</f>
        <v>0</v>
      </c>
      <c r="L13" s="32">
        <f>PW!K17</f>
        <v>0</v>
      </c>
      <c r="M13" s="32" t="str">
        <f>PW!L17</f>
        <v>House Park</v>
      </c>
    </row>
    <row r="14" spans="1:13" x14ac:dyDescent="0.25">
      <c r="A14" s="13"/>
      <c r="B14" s="14" t="s">
        <v>52</v>
      </c>
      <c r="C14" s="31" t="str">
        <f>PW!B16</f>
        <v xml:space="preserve">West Austin </v>
      </c>
      <c r="D14" s="31" t="str">
        <f>PW!C16</f>
        <v>White</v>
      </c>
      <c r="E14" s="14" t="str">
        <f>PW!D16</f>
        <v>D2</v>
      </c>
      <c r="F14" s="14" t="str">
        <f>PW!E16</f>
        <v xml:space="preserve">Westlake </v>
      </c>
      <c r="G14" s="14" t="str">
        <f>PW!F16</f>
        <v>Red</v>
      </c>
      <c r="H14" s="14" t="str">
        <f>PW!G16</f>
        <v>D1</v>
      </c>
      <c r="I14" s="14" t="str">
        <f>PW!H16</f>
        <v>NC</v>
      </c>
      <c r="J14" s="16">
        <f>PW!I16</f>
        <v>42630</v>
      </c>
      <c r="K14" s="13">
        <f>PW!J16</f>
        <v>0</v>
      </c>
      <c r="L14" s="13">
        <f>PW!K16</f>
        <v>0</v>
      </c>
      <c r="M14" s="13" t="str">
        <f>PW!L16</f>
        <v>House Park</v>
      </c>
    </row>
    <row r="15" spans="1:13" x14ac:dyDescent="0.25">
      <c r="A15" s="9" t="s">
        <v>39</v>
      </c>
      <c r="B15" s="11"/>
      <c r="C15" s="10">
        <v>42637</v>
      </c>
      <c r="D15" s="11"/>
      <c r="E15" s="11"/>
      <c r="F15" s="11"/>
      <c r="G15" s="11"/>
      <c r="H15" s="11"/>
      <c r="I15" s="11"/>
      <c r="J15" s="54"/>
      <c r="K15" s="19"/>
      <c r="L15" s="19"/>
      <c r="M15" s="19"/>
    </row>
    <row r="16" spans="1:13" x14ac:dyDescent="0.25">
      <c r="A16" s="13"/>
      <c r="B16" s="14" t="s">
        <v>46</v>
      </c>
      <c r="C16" s="27" t="str">
        <f>JPW!B23</f>
        <v>Southwest Austin</v>
      </c>
      <c r="D16" s="27"/>
      <c r="E16" s="27" t="str">
        <f>JPW!D23</f>
        <v>D2</v>
      </c>
      <c r="F16" s="22" t="str">
        <f>JPW!E23</f>
        <v>West Austin</v>
      </c>
      <c r="G16" s="22"/>
      <c r="H16" s="27" t="str">
        <f>JPW!G23</f>
        <v>D2</v>
      </c>
      <c r="I16" s="27" t="str">
        <f>JPW!H23</f>
        <v>CONF</v>
      </c>
      <c r="J16" s="41">
        <f>JPW!I23</f>
        <v>42637</v>
      </c>
      <c r="K16" s="32" t="str">
        <f>JPW!J23</f>
        <v>10:00AM</v>
      </c>
      <c r="L16" s="32" t="str">
        <f>JPW!K23</f>
        <v>11:30AM</v>
      </c>
      <c r="M16" s="32" t="str">
        <f>JPW!L23</f>
        <v>Burger Stadium</v>
      </c>
    </row>
    <row r="17" spans="1:13" x14ac:dyDescent="0.25">
      <c r="A17" s="13"/>
      <c r="B17" s="14" t="s">
        <v>51</v>
      </c>
      <c r="C17" s="27" t="str">
        <f>PW!B19</f>
        <v>Four Points</v>
      </c>
      <c r="D17" s="27" t="str">
        <f>PW!C19</f>
        <v>White</v>
      </c>
      <c r="E17" s="27" t="str">
        <f>PW!D19</f>
        <v>D2</v>
      </c>
      <c r="F17" s="30" t="str">
        <f>PW!E19</f>
        <v xml:space="preserve">West Austin </v>
      </c>
      <c r="G17" s="30" t="str">
        <f>PW!F19</f>
        <v>Maroon</v>
      </c>
      <c r="H17" s="27" t="str">
        <f>PW!G19</f>
        <v>D2</v>
      </c>
      <c r="I17" s="27" t="str">
        <f>PW!H19</f>
        <v>CONF</v>
      </c>
      <c r="J17" s="41">
        <f>PW!I19</f>
        <v>42637</v>
      </c>
      <c r="K17" s="32" t="str">
        <f>PW!J19</f>
        <v>12:00PM</v>
      </c>
      <c r="L17" s="32" t="str">
        <f>PW!K19</f>
        <v>1:30PM</v>
      </c>
      <c r="M17" s="32" t="str">
        <f>PW!L19</f>
        <v>Monroe Stadium</v>
      </c>
    </row>
    <row r="18" spans="1:13" x14ac:dyDescent="0.25">
      <c r="A18" s="13"/>
      <c r="B18" s="14" t="s">
        <v>52</v>
      </c>
      <c r="C18" s="27" t="str">
        <f>PW!B21</f>
        <v>Southwest Austin</v>
      </c>
      <c r="D18" s="27"/>
      <c r="E18" s="27" t="str">
        <f>PW!D21</f>
        <v>D2</v>
      </c>
      <c r="F18" s="31" t="str">
        <f>PW!E21</f>
        <v xml:space="preserve">West Austin </v>
      </c>
      <c r="G18" s="31" t="str">
        <f>PW!F21</f>
        <v>White</v>
      </c>
      <c r="H18" s="27" t="str">
        <f>PW!G21</f>
        <v>D2</v>
      </c>
      <c r="I18" s="27" t="str">
        <f>PW!H21</f>
        <v>CONF</v>
      </c>
      <c r="J18" s="41">
        <f>PW!I21</f>
        <v>42637</v>
      </c>
      <c r="K18" s="32" t="str">
        <f>PW!J21</f>
        <v>12:00PM</v>
      </c>
      <c r="L18" s="32" t="str">
        <f>PW!K21</f>
        <v>1:30PM</v>
      </c>
      <c r="M18" s="32" t="str">
        <f>PW!L21</f>
        <v>Burger Stadium</v>
      </c>
    </row>
    <row r="19" spans="1:13" x14ac:dyDescent="0.25">
      <c r="A19" s="9" t="s">
        <v>40</v>
      </c>
      <c r="B19" s="11"/>
      <c r="C19" s="10">
        <v>42644</v>
      </c>
      <c r="D19" s="11"/>
      <c r="E19" s="11"/>
      <c r="F19" s="11"/>
      <c r="G19" s="11"/>
      <c r="H19" s="11"/>
      <c r="I19" s="11"/>
      <c r="J19" s="54"/>
      <c r="K19" s="19"/>
      <c r="L19" s="19"/>
      <c r="M19" s="19"/>
    </row>
    <row r="20" spans="1:13" x14ac:dyDescent="0.25">
      <c r="A20" s="13"/>
      <c r="B20" s="14" t="s">
        <v>46</v>
      </c>
      <c r="C20" s="22" t="str">
        <f>JPW!B28</f>
        <v>West Austin</v>
      </c>
      <c r="D20" s="22"/>
      <c r="E20" s="14" t="str">
        <f>JPW!D28</f>
        <v>D2</v>
      </c>
      <c r="F20" s="14" t="str">
        <f>JPW!E28</f>
        <v xml:space="preserve">Four Points </v>
      </c>
      <c r="G20" s="14" t="str">
        <f>JPW!F28</f>
        <v>White</v>
      </c>
      <c r="H20" s="14" t="str">
        <f>JPW!G28</f>
        <v>D2</v>
      </c>
      <c r="I20" s="14" t="str">
        <f>JPW!H28</f>
        <v>CONF</v>
      </c>
      <c r="J20" s="16">
        <f>JPW!I28</f>
        <v>42644</v>
      </c>
      <c r="K20" s="13">
        <f>JPW!J28</f>
        <v>0</v>
      </c>
      <c r="L20" s="13">
        <f>JPW!K28</f>
        <v>0</v>
      </c>
      <c r="M20" s="13" t="str">
        <f>JPW!L28</f>
        <v>House Park</v>
      </c>
    </row>
    <row r="21" spans="1:13" x14ac:dyDescent="0.25">
      <c r="A21" s="13"/>
      <c r="B21" s="14" t="s">
        <v>51</v>
      </c>
      <c r="C21" s="30" t="str">
        <f>PW!B26</f>
        <v>West Austin</v>
      </c>
      <c r="D21" s="30" t="str">
        <f>PW!C26</f>
        <v>Maroon</v>
      </c>
      <c r="E21" s="14" t="str">
        <f>PW!D26</f>
        <v>D2</v>
      </c>
      <c r="F21" s="14" t="str">
        <f>PW!E26</f>
        <v>Fort Hood</v>
      </c>
      <c r="G21" s="14"/>
      <c r="H21" s="14" t="str">
        <f>PW!G26</f>
        <v>D2</v>
      </c>
      <c r="I21" s="14" t="str">
        <f>PW!H26</f>
        <v>CONF</v>
      </c>
      <c r="J21" s="16">
        <f>PW!I26</f>
        <v>42644</v>
      </c>
      <c r="K21" s="13">
        <f>PW!J26</f>
        <v>0</v>
      </c>
      <c r="L21" s="13">
        <f>PW!K26</f>
        <v>0</v>
      </c>
      <c r="M21" s="13" t="str">
        <f>PW!L26</f>
        <v>House Park</v>
      </c>
    </row>
    <row r="22" spans="1:13" x14ac:dyDescent="0.25">
      <c r="A22" s="13"/>
      <c r="B22" s="14" t="s">
        <v>52</v>
      </c>
      <c r="C22" s="14" t="str">
        <f>PW!B27</f>
        <v xml:space="preserve">Four Points </v>
      </c>
      <c r="D22" s="14" t="str">
        <f>PW!C27</f>
        <v>White</v>
      </c>
      <c r="E22" s="14" t="str">
        <f>PW!D27</f>
        <v>D2</v>
      </c>
      <c r="F22" s="31" t="str">
        <f>PW!E27</f>
        <v>West Austin</v>
      </c>
      <c r="G22" s="31" t="str">
        <f>PW!F27</f>
        <v>White</v>
      </c>
      <c r="H22" s="14" t="str">
        <f>PW!G27</f>
        <v>D2</v>
      </c>
      <c r="I22" s="14" t="str">
        <f>PW!H27</f>
        <v>CONF</v>
      </c>
      <c r="J22" s="16">
        <f>PW!I27</f>
        <v>42644</v>
      </c>
      <c r="K22" s="13" t="str">
        <f>PW!J27</f>
        <v>3:00PM</v>
      </c>
      <c r="L22" s="13" t="str">
        <f>PW!K27</f>
        <v>4:30PM</v>
      </c>
      <c r="M22" s="13" t="str">
        <f>PW!L27</f>
        <v>Monroe Stadium</v>
      </c>
    </row>
    <row r="23" spans="1:13" x14ac:dyDescent="0.25">
      <c r="A23" s="9" t="s">
        <v>41</v>
      </c>
      <c r="B23" s="11"/>
      <c r="C23" s="10">
        <v>42651</v>
      </c>
      <c r="D23" s="11"/>
      <c r="E23" s="11"/>
      <c r="F23" s="11"/>
      <c r="G23" s="11"/>
      <c r="H23" s="11"/>
      <c r="I23" s="11"/>
      <c r="J23" s="54"/>
      <c r="K23" s="19"/>
      <c r="L23" s="19"/>
      <c r="M23" s="19"/>
    </row>
    <row r="24" spans="1:13" x14ac:dyDescent="0.25">
      <c r="A24" s="13"/>
      <c r="B24" s="14" t="s">
        <v>46</v>
      </c>
      <c r="C24" s="22" t="str">
        <f>JPW!B37</f>
        <v>West Austin</v>
      </c>
      <c r="D24" s="22"/>
      <c r="E24" s="27" t="str">
        <f>JPW!D37</f>
        <v>D2</v>
      </c>
      <c r="F24" s="27" t="str">
        <f>JPW!E37</f>
        <v>Southwest Austin</v>
      </c>
      <c r="G24" s="27"/>
      <c r="H24" s="27" t="str">
        <f>JPW!G37</f>
        <v>D2</v>
      </c>
      <c r="I24" s="27" t="str">
        <f>JPW!H37</f>
        <v>CONF</v>
      </c>
      <c r="J24" s="41">
        <f>JPW!I37</f>
        <v>42651</v>
      </c>
      <c r="K24" s="32">
        <f>JPW!J37</f>
        <v>0</v>
      </c>
      <c r="L24" s="32">
        <f>JPW!K37</f>
        <v>0</v>
      </c>
      <c r="M24" s="32" t="str">
        <f>JPW!L37</f>
        <v>House Park</v>
      </c>
    </row>
    <row r="25" spans="1:13" x14ac:dyDescent="0.25">
      <c r="A25" s="13"/>
      <c r="B25" s="14" t="s">
        <v>51</v>
      </c>
      <c r="C25" s="30" t="str">
        <f>PW!B31</f>
        <v>West Austin</v>
      </c>
      <c r="D25" s="30" t="str">
        <f>PW!C31</f>
        <v>Maroon</v>
      </c>
      <c r="E25" s="14" t="str">
        <f>PW!D31</f>
        <v>D2</v>
      </c>
      <c r="F25" s="14" t="str">
        <f>PW!E31</f>
        <v xml:space="preserve">Four Points </v>
      </c>
      <c r="G25" s="14" t="str">
        <f>PW!F31</f>
        <v>White</v>
      </c>
      <c r="H25" s="14" t="str">
        <f>PW!G31</f>
        <v>D2</v>
      </c>
      <c r="I25" s="14" t="str">
        <f>PW!H31</f>
        <v>CONF</v>
      </c>
      <c r="J25" s="16">
        <f>PW!I31</f>
        <v>42651</v>
      </c>
      <c r="K25" s="13">
        <f>PW!J31</f>
        <v>0</v>
      </c>
      <c r="L25" s="13">
        <f>PW!K31</f>
        <v>0</v>
      </c>
      <c r="M25" s="13" t="str">
        <f>PW!L31</f>
        <v>House Park</v>
      </c>
    </row>
    <row r="26" spans="1:13" x14ac:dyDescent="0.25">
      <c r="A26" s="13"/>
      <c r="B26" s="14" t="s">
        <v>52</v>
      </c>
      <c r="C26" s="27" t="str">
        <f>PW!B32</f>
        <v>Fort Hood</v>
      </c>
      <c r="D26" s="27"/>
      <c r="E26" s="27" t="str">
        <f>PW!D32</f>
        <v>D2</v>
      </c>
      <c r="F26" s="31" t="str">
        <f>PW!E32</f>
        <v>West Austin</v>
      </c>
      <c r="G26" s="31" t="str">
        <f>PW!F32</f>
        <v>White</v>
      </c>
      <c r="H26" s="27" t="str">
        <f>PW!G32</f>
        <v>D2</v>
      </c>
      <c r="I26" s="27" t="str">
        <f>PW!H32</f>
        <v>CONF</v>
      </c>
      <c r="J26" s="41">
        <f>PW!I32</f>
        <v>42651</v>
      </c>
      <c r="K26" s="32" t="str">
        <f>PW!J32</f>
        <v>12:00PM</v>
      </c>
      <c r="L26" s="32" t="str">
        <f>PW!K32</f>
        <v>1:30PM</v>
      </c>
      <c r="M26" s="32" t="str">
        <f>PW!L32</f>
        <v>Live Oak MS (Killeen)</v>
      </c>
    </row>
    <row r="27" spans="1:13" x14ac:dyDescent="0.25">
      <c r="A27" s="9" t="s">
        <v>42</v>
      </c>
      <c r="B27" s="11"/>
      <c r="C27" s="10">
        <v>42658</v>
      </c>
      <c r="D27" s="11"/>
      <c r="E27" s="11"/>
      <c r="F27" s="11"/>
      <c r="G27" s="11"/>
      <c r="H27" s="11"/>
      <c r="I27" s="11"/>
      <c r="J27" s="54"/>
      <c r="K27" s="19"/>
      <c r="L27" s="19"/>
      <c r="M27" s="19"/>
    </row>
    <row r="28" spans="1:13" x14ac:dyDescent="0.25">
      <c r="A28" s="13"/>
      <c r="B28" s="14" t="s">
        <v>46</v>
      </c>
      <c r="C28" s="22" t="str">
        <f>JPW!B42</f>
        <v>West Austin</v>
      </c>
      <c r="D28" s="22"/>
      <c r="E28" s="14" t="str">
        <f>JPW!D42</f>
        <v>D2</v>
      </c>
      <c r="F28" s="14" t="str">
        <f>JPW!E42</f>
        <v>Trojans</v>
      </c>
      <c r="G28" s="14" t="str">
        <f>JPW!F42</f>
        <v>Blue</v>
      </c>
      <c r="H28" s="14" t="str">
        <f>JPW!G42</f>
        <v>D2</v>
      </c>
      <c r="I28" s="14" t="str">
        <f>JPW!H42</f>
        <v>CONF</v>
      </c>
      <c r="J28" s="16">
        <f>JPW!I42</f>
        <v>42658</v>
      </c>
      <c r="K28" s="13" t="str">
        <f>JPW!J42</f>
        <v>9:00AM</v>
      </c>
      <c r="L28" s="13" t="str">
        <f>JPW!K42</f>
        <v>10:30AM</v>
      </c>
      <c r="M28" s="13" t="str">
        <f>JPW!L42</f>
        <v>Austin HS Field</v>
      </c>
    </row>
    <row r="29" spans="1:13" x14ac:dyDescent="0.25">
      <c r="A29" s="13"/>
      <c r="B29" s="14" t="s">
        <v>51</v>
      </c>
      <c r="C29" s="27" t="str">
        <f>PW!B35</f>
        <v>Southwest Austin</v>
      </c>
      <c r="D29" s="27"/>
      <c r="E29" s="27" t="str">
        <f>PW!D35</f>
        <v>D2</v>
      </c>
      <c r="F29" s="30" t="str">
        <f>PW!E35</f>
        <v>West Austin</v>
      </c>
      <c r="G29" s="30" t="str">
        <f>PW!F35</f>
        <v>Maroon</v>
      </c>
      <c r="H29" s="27" t="str">
        <f>PW!G35</f>
        <v>D2</v>
      </c>
      <c r="I29" s="27" t="str">
        <f>PW!H35</f>
        <v>CONF</v>
      </c>
      <c r="J29" s="41">
        <f>PW!I35</f>
        <v>42658</v>
      </c>
      <c r="K29" s="32" t="str">
        <f>PW!J35</f>
        <v>1:00PM</v>
      </c>
      <c r="L29" s="32" t="str">
        <f>PW!K35</f>
        <v>2:30PM</v>
      </c>
      <c r="M29" s="32" t="str">
        <f>PW!L35</f>
        <v>Bowie JV Field</v>
      </c>
    </row>
    <row r="30" spans="1:13" x14ac:dyDescent="0.25">
      <c r="A30" s="13"/>
      <c r="B30" s="14" t="s">
        <v>52</v>
      </c>
      <c r="C30" s="31" t="str">
        <f>PW!B36</f>
        <v xml:space="preserve">West Austin </v>
      </c>
      <c r="D30" s="31" t="str">
        <f>PW!C36</f>
        <v>White</v>
      </c>
      <c r="E30" s="27" t="str">
        <f>PW!D36</f>
        <v>D2</v>
      </c>
      <c r="F30" s="27" t="str">
        <f>PW!E36</f>
        <v xml:space="preserve">Four Points </v>
      </c>
      <c r="G30" s="27" t="str">
        <f>PW!F36</f>
        <v>Black</v>
      </c>
      <c r="H30" s="27" t="str">
        <f>PW!G36</f>
        <v>D1</v>
      </c>
      <c r="I30" s="27" t="str">
        <f>PW!H36</f>
        <v>NC</v>
      </c>
      <c r="J30" s="41">
        <f>PW!I36</f>
        <v>42658</v>
      </c>
      <c r="K30" s="32" t="str">
        <f>PW!J36</f>
        <v>11:00AM</v>
      </c>
      <c r="L30" s="32" t="str">
        <f>PW!K36</f>
        <v>12:30PM</v>
      </c>
      <c r="M30" s="32" t="str">
        <f>PW!L36</f>
        <v>Austin HS Field</v>
      </c>
    </row>
    <row r="31" spans="1:13" x14ac:dyDescent="0.25">
      <c r="A31" s="9" t="s">
        <v>43</v>
      </c>
      <c r="B31" s="11"/>
      <c r="C31" s="10">
        <v>42665</v>
      </c>
      <c r="D31" s="11"/>
      <c r="E31" s="11"/>
      <c r="F31" s="11"/>
      <c r="G31" s="11"/>
      <c r="H31" s="11"/>
      <c r="I31" s="11"/>
      <c r="J31" s="54"/>
      <c r="K31" s="19"/>
      <c r="L31" s="19"/>
      <c r="M31" s="19"/>
    </row>
    <row r="32" spans="1:13" x14ac:dyDescent="0.25">
      <c r="A32" s="13"/>
      <c r="B32" s="14" t="s">
        <v>46</v>
      </c>
      <c r="C32" s="22" t="str">
        <f>JPW!B47</f>
        <v>West Austin</v>
      </c>
      <c r="D32" s="22"/>
      <c r="E32" s="27" t="str">
        <f>JPW!D47</f>
        <v>D2</v>
      </c>
      <c r="F32" s="27" t="str">
        <f>JPW!E47</f>
        <v>Westlake</v>
      </c>
      <c r="G32" s="27" t="str">
        <f>JPW!F47</f>
        <v>Blue</v>
      </c>
      <c r="H32" s="27" t="str">
        <f>JPW!G47</f>
        <v>D2</v>
      </c>
      <c r="I32" s="27" t="str">
        <f>JPW!H47</f>
        <v>CONF</v>
      </c>
      <c r="J32" s="41">
        <f>JPW!I47</f>
        <v>42665</v>
      </c>
      <c r="K32" s="32" t="str">
        <f>JPW!J47</f>
        <v>9:00AM</v>
      </c>
      <c r="L32" s="32" t="str">
        <f>JPW!K47</f>
        <v>10:30AM</v>
      </c>
      <c r="M32" s="32" t="str">
        <f>JPW!L47</f>
        <v>Austin HS Field</v>
      </c>
    </row>
    <row r="33" spans="1:13" x14ac:dyDescent="0.25">
      <c r="A33" s="13"/>
      <c r="B33" s="14" t="s">
        <v>51</v>
      </c>
      <c r="C33" s="14" t="str">
        <f>PW!B41</f>
        <v xml:space="preserve">Westlake </v>
      </c>
      <c r="D33" s="14" t="str">
        <f>PW!C41</f>
        <v>Red</v>
      </c>
      <c r="E33" s="14" t="str">
        <f>PW!D41</f>
        <v>D1</v>
      </c>
      <c r="F33" s="30" t="str">
        <f>PW!E41</f>
        <v>West Austin</v>
      </c>
      <c r="G33" s="30" t="str">
        <f>PW!F41</f>
        <v>Maroon</v>
      </c>
      <c r="H33" s="14" t="str">
        <f>PW!G41</f>
        <v>D2</v>
      </c>
      <c r="I33" s="14" t="str">
        <f>PW!H41</f>
        <v>NC</v>
      </c>
      <c r="J33" s="16">
        <f>PW!I41</f>
        <v>42665</v>
      </c>
      <c r="K33" s="13" t="str">
        <f>PW!J41</f>
        <v>7:00PM</v>
      </c>
      <c r="L33" s="13" t="str">
        <f>PW!K41</f>
        <v>8:30PM</v>
      </c>
      <c r="M33" s="13" t="str">
        <f>PW!L41</f>
        <v>Westlake HS Stadium</v>
      </c>
    </row>
    <row r="34" spans="1:13" x14ac:dyDescent="0.25">
      <c r="A34" s="13"/>
      <c r="B34" s="14" t="s">
        <v>52</v>
      </c>
      <c r="C34" s="31" t="str">
        <f>PW!B40</f>
        <v>West Austin</v>
      </c>
      <c r="D34" s="31" t="str">
        <f>PW!C40</f>
        <v>White</v>
      </c>
      <c r="E34" s="14" t="str">
        <f>PW!D40</f>
        <v>D2</v>
      </c>
      <c r="F34" s="14" t="str">
        <f>PW!E40</f>
        <v>Trojans</v>
      </c>
      <c r="G34" s="14"/>
      <c r="H34" s="14" t="str">
        <f>PW!G40</f>
        <v>D2</v>
      </c>
      <c r="I34" s="14" t="str">
        <f>PW!H40</f>
        <v>CONF</v>
      </c>
      <c r="J34" s="16">
        <f>PW!I40</f>
        <v>42665</v>
      </c>
      <c r="K34" s="13" t="str">
        <f>PW!J40</f>
        <v>11:00AM</v>
      </c>
      <c r="L34" s="13" t="str">
        <f>PW!K40</f>
        <v>12:30PM</v>
      </c>
      <c r="M34" s="13" t="str">
        <f>PW!L40</f>
        <v>Austin HS Field</v>
      </c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74" fitToHeight="0" orientation="landscape" r:id="rId3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4" zoomScaleNormal="100" workbookViewId="0">
      <selection activeCell="I45" sqref="I45"/>
    </sheetView>
  </sheetViews>
  <sheetFormatPr defaultRowHeight="15" x14ac:dyDescent="0.25"/>
  <cols>
    <col min="2" max="2" width="11.5703125" customWidth="1"/>
    <col min="3" max="3" width="17.28515625" customWidth="1"/>
    <col min="6" max="6" width="18.42578125" customWidth="1"/>
    <col min="10" max="10" width="11.85546875" style="46" customWidth="1"/>
    <col min="13" max="13" width="21.7109375" customWidth="1"/>
  </cols>
  <sheetData>
    <row r="1" spans="1:13" ht="18.75" x14ac:dyDescent="0.3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x14ac:dyDescent="0.25">
      <c r="A2" s="6" t="s">
        <v>27</v>
      </c>
      <c r="B2" s="6" t="s">
        <v>48</v>
      </c>
      <c r="C2" s="47" t="s">
        <v>28</v>
      </c>
      <c r="D2" s="47"/>
      <c r="E2" s="47" t="s">
        <v>29</v>
      </c>
      <c r="F2" s="47" t="s">
        <v>30</v>
      </c>
      <c r="G2" s="47"/>
      <c r="H2" s="47" t="s">
        <v>29</v>
      </c>
      <c r="I2" s="47" t="s">
        <v>31</v>
      </c>
      <c r="J2" s="58" t="s">
        <v>32</v>
      </c>
      <c r="K2" s="47" t="s">
        <v>33</v>
      </c>
      <c r="L2" s="47" t="s">
        <v>34</v>
      </c>
      <c r="M2" s="47" t="s">
        <v>35</v>
      </c>
    </row>
    <row r="3" spans="1:13" x14ac:dyDescent="0.25">
      <c r="A3" s="19" t="s">
        <v>36</v>
      </c>
      <c r="B3" s="19"/>
      <c r="C3" s="54">
        <v>42616</v>
      </c>
      <c r="D3" s="19"/>
      <c r="E3" s="19"/>
      <c r="F3" s="19"/>
      <c r="G3" s="19"/>
      <c r="H3" s="19"/>
      <c r="I3" s="19"/>
      <c r="J3" s="54"/>
      <c r="K3" s="19"/>
      <c r="L3" s="19"/>
      <c r="M3" s="19"/>
    </row>
    <row r="4" spans="1:13" x14ac:dyDescent="0.25">
      <c r="A4" s="13"/>
      <c r="B4" s="13" t="s">
        <v>20</v>
      </c>
      <c r="C4" s="53" t="str">
        <f>MM!B4</f>
        <v>Westlake</v>
      </c>
      <c r="D4" s="53" t="str">
        <f>MM!C4</f>
        <v>Blue</v>
      </c>
      <c r="E4" s="13" t="str">
        <f>MM!D4</f>
        <v>D2</v>
      </c>
      <c r="F4" s="13" t="str">
        <f>MM!E4</f>
        <v>Southwest Austin</v>
      </c>
      <c r="G4" s="13" t="str">
        <f>MM!F4</f>
        <v>Red</v>
      </c>
      <c r="H4" s="13" t="str">
        <f>MM!G4</f>
        <v>D1</v>
      </c>
      <c r="I4" s="13" t="str">
        <f>MM!H4</f>
        <v>NC</v>
      </c>
      <c r="J4" s="16">
        <f>MM!I4</f>
        <v>42616</v>
      </c>
      <c r="K4" s="13" t="str">
        <f>MM!J4</f>
        <v>12:00PM</v>
      </c>
      <c r="L4" s="13" t="str">
        <f>MM!K4</f>
        <v>1:30PM</v>
      </c>
      <c r="M4" s="13" t="str">
        <f>MM!L4</f>
        <v>WHS Stadium</v>
      </c>
    </row>
    <row r="5" spans="1:13" x14ac:dyDescent="0.25">
      <c r="A5" s="13"/>
      <c r="B5" s="13" t="s">
        <v>21</v>
      </c>
      <c r="C5" s="36" t="str">
        <f>MM!B6</f>
        <v>Westlake</v>
      </c>
      <c r="D5" s="36" t="str">
        <f>MM!C6</f>
        <v>White</v>
      </c>
      <c r="E5" s="13" t="str">
        <f>MM!D6</f>
        <v>D2</v>
      </c>
      <c r="F5" s="13" t="str">
        <f>MM!E6</f>
        <v>Southwest Austin</v>
      </c>
      <c r="G5" s="13" t="str">
        <f>MM!F6</f>
        <v>Black</v>
      </c>
      <c r="H5" s="13" t="str">
        <f>MM!G6</f>
        <v>D1</v>
      </c>
      <c r="I5" s="13" t="str">
        <f>MM!H6</f>
        <v>NC</v>
      </c>
      <c r="J5" s="16">
        <f>MM!I6</f>
        <v>42616</v>
      </c>
      <c r="K5" s="13" t="str">
        <f>MM!J6</f>
        <v>2:00PM</v>
      </c>
      <c r="L5" s="13" t="str">
        <f>MM!K6</f>
        <v>3:30PM</v>
      </c>
      <c r="M5" s="13" t="str">
        <f>MM!L6</f>
        <v>Westlake HS Stadium</v>
      </c>
    </row>
    <row r="6" spans="1:13" x14ac:dyDescent="0.25">
      <c r="A6" s="13"/>
      <c r="B6" s="13" t="s">
        <v>25</v>
      </c>
      <c r="C6" s="50" t="str">
        <f>JPW!B4</f>
        <v xml:space="preserve">Westlake </v>
      </c>
      <c r="D6" s="50" t="str">
        <f>JPW!C4</f>
        <v>Red</v>
      </c>
      <c r="E6" s="32" t="str">
        <f>JPW!D4</f>
        <v>D1</v>
      </c>
      <c r="F6" s="32" t="str">
        <f>JPW!E4</f>
        <v xml:space="preserve">Four Points </v>
      </c>
      <c r="G6" s="32" t="str">
        <f>JPW!F4</f>
        <v>Silver</v>
      </c>
      <c r="H6" s="32" t="str">
        <f>JPW!G4</f>
        <v>D1</v>
      </c>
      <c r="I6" s="32" t="str">
        <f>JPW!H4</f>
        <v>CONF</v>
      </c>
      <c r="J6" s="41">
        <f>JPW!I4</f>
        <v>42616</v>
      </c>
      <c r="K6" s="32" t="str">
        <f>JPW!J4</f>
        <v>4:00PM</v>
      </c>
      <c r="L6" s="32" t="str">
        <f>JPW!K4</f>
        <v>5:30PM</v>
      </c>
      <c r="M6" s="32" t="str">
        <f>JPW!L4</f>
        <v>Westlake HS Stadium</v>
      </c>
    </row>
    <row r="7" spans="1:13" x14ac:dyDescent="0.25">
      <c r="A7" s="13"/>
      <c r="B7" s="13" t="s">
        <v>19</v>
      </c>
      <c r="C7" s="13" t="str">
        <f>JPW!B6</f>
        <v>Four Points</v>
      </c>
      <c r="D7" s="13" t="str">
        <f>JPW!C6</f>
        <v>White</v>
      </c>
      <c r="E7" s="13" t="str">
        <f>JPW!D6</f>
        <v>D2</v>
      </c>
      <c r="F7" s="44" t="str">
        <f>JPW!E6</f>
        <v xml:space="preserve">Westlake </v>
      </c>
      <c r="G7" s="44" t="str">
        <f>JPW!F6</f>
        <v>Blue</v>
      </c>
      <c r="H7" s="13" t="str">
        <f>JPW!G6</f>
        <v>D2</v>
      </c>
      <c r="I7" s="13" t="str">
        <f>JPW!H6</f>
        <v>CONF</v>
      </c>
      <c r="J7" s="16">
        <f>JPW!I6</f>
        <v>42616</v>
      </c>
      <c r="K7" s="13" t="str">
        <f>JPW!J6</f>
        <v>2:00PM</v>
      </c>
      <c r="L7" s="13" t="str">
        <f>JPW!K6</f>
        <v>3:30PM</v>
      </c>
      <c r="M7" s="13" t="str">
        <f>JPW!L6</f>
        <v>Monroe Stadium</v>
      </c>
    </row>
    <row r="8" spans="1:13" x14ac:dyDescent="0.25">
      <c r="A8" s="13"/>
      <c r="B8" s="13" t="s">
        <v>47</v>
      </c>
      <c r="C8" s="13" t="str">
        <f>PW!B5</f>
        <v>Four Points</v>
      </c>
      <c r="D8" s="13" t="str">
        <f>PW!C5</f>
        <v>White</v>
      </c>
      <c r="E8" s="13" t="str">
        <f>PW!D5</f>
        <v>D2</v>
      </c>
      <c r="F8" s="51" t="str">
        <f>PW!E5</f>
        <v xml:space="preserve">Westlake </v>
      </c>
      <c r="G8" s="51" t="str">
        <f>PW!F5</f>
        <v>Red</v>
      </c>
      <c r="H8" s="13" t="str">
        <f>PW!G5</f>
        <v>D1</v>
      </c>
      <c r="I8" s="13" t="str">
        <f>PW!H5</f>
        <v>NC</v>
      </c>
      <c r="J8" s="16">
        <f>PW!I5</f>
        <v>42616</v>
      </c>
      <c r="K8" s="13" t="str">
        <f>PW!J5</f>
        <v>4:00PM</v>
      </c>
      <c r="L8" s="13" t="str">
        <f>PW!K5</f>
        <v>5:30PM</v>
      </c>
      <c r="M8" s="13" t="str">
        <f>PW!L5</f>
        <v>Monroe Stadium</v>
      </c>
    </row>
    <row r="9" spans="1:13" x14ac:dyDescent="0.25">
      <c r="A9" s="13"/>
      <c r="B9" s="13"/>
      <c r="C9" s="32"/>
      <c r="D9" s="13"/>
      <c r="E9" s="13"/>
      <c r="F9" s="13"/>
      <c r="G9" s="13"/>
      <c r="H9" s="13"/>
      <c r="I9" s="13"/>
      <c r="J9" s="16"/>
      <c r="K9" s="17"/>
      <c r="L9" s="17"/>
      <c r="M9" s="13"/>
    </row>
    <row r="10" spans="1:13" x14ac:dyDescent="0.25">
      <c r="A10" s="19" t="s">
        <v>37</v>
      </c>
      <c r="B10" s="19"/>
      <c r="C10" s="54">
        <v>42623</v>
      </c>
      <c r="D10" s="19"/>
      <c r="E10" s="19"/>
      <c r="F10" s="19"/>
      <c r="G10" s="19"/>
      <c r="H10" s="19"/>
      <c r="I10" s="19"/>
      <c r="J10" s="54"/>
      <c r="K10" s="19"/>
      <c r="L10" s="19"/>
      <c r="M10" s="19"/>
    </row>
    <row r="11" spans="1:13" x14ac:dyDescent="0.25">
      <c r="A11" s="13"/>
      <c r="B11" s="13" t="s">
        <v>20</v>
      </c>
      <c r="C11" s="13" t="str">
        <f>MM!B14</f>
        <v>Four Points</v>
      </c>
      <c r="D11" s="13" t="str">
        <f>MM!C14</f>
        <v>Silver</v>
      </c>
      <c r="E11" s="13" t="str">
        <f>MM!D14</f>
        <v>D2</v>
      </c>
      <c r="F11" s="53" t="str">
        <f>MM!E14</f>
        <v>Westlake</v>
      </c>
      <c r="G11" s="53" t="str">
        <f>MM!F14</f>
        <v>Blue</v>
      </c>
      <c r="H11" s="13" t="str">
        <f>MM!G14</f>
        <v>D2</v>
      </c>
      <c r="I11" s="13" t="str">
        <f>MM!H14</f>
        <v>CONF</v>
      </c>
      <c r="J11" s="16">
        <f>MM!I14</f>
        <v>42623</v>
      </c>
      <c r="K11" s="13" t="str">
        <f>MM!J14</f>
        <v>2:00PM</v>
      </c>
      <c r="L11" s="13" t="str">
        <f>MM!K14</f>
        <v>3:30PM</v>
      </c>
      <c r="M11" s="13" t="str">
        <f>MM!L14</f>
        <v>Monroe Stadium</v>
      </c>
    </row>
    <row r="12" spans="1:13" x14ac:dyDescent="0.25">
      <c r="A12" s="13"/>
      <c r="B12" s="13" t="s">
        <v>21</v>
      </c>
      <c r="C12" s="36" t="str">
        <f>MM!B12</f>
        <v>Westlake</v>
      </c>
      <c r="D12" s="36" t="str">
        <f>MM!C12</f>
        <v>White</v>
      </c>
      <c r="E12" s="13" t="str">
        <f>MM!D12</f>
        <v>D2</v>
      </c>
      <c r="F12" s="13" t="str">
        <f>MM!E12</f>
        <v>Fort Hood</v>
      </c>
      <c r="G12" s="13"/>
      <c r="H12" s="13" t="str">
        <f>MM!G12</f>
        <v>D2</v>
      </c>
      <c r="I12" s="13" t="str">
        <f>MM!H12</f>
        <v>CONF</v>
      </c>
      <c r="J12" s="16">
        <f>MM!I12</f>
        <v>42623</v>
      </c>
      <c r="K12" s="13" t="str">
        <f>MM!J12</f>
        <v>5:00PM</v>
      </c>
      <c r="L12" s="13" t="str">
        <f>MM!K12</f>
        <v>6:30PM</v>
      </c>
      <c r="M12" s="13" t="str">
        <f>MM!L12</f>
        <v>Westlake HS Stadium</v>
      </c>
    </row>
    <row r="13" spans="1:13" x14ac:dyDescent="0.25">
      <c r="A13" s="13"/>
      <c r="B13" s="13" t="s">
        <v>25</v>
      </c>
      <c r="C13" s="32" t="str">
        <f>JPW!B10</f>
        <v>Trojans</v>
      </c>
      <c r="D13" s="32" t="str">
        <f>JPW!C10</f>
        <v>White</v>
      </c>
      <c r="E13" s="32" t="str">
        <f>JPW!D10</f>
        <v>D1</v>
      </c>
      <c r="F13" s="50" t="str">
        <f>JPW!E10</f>
        <v xml:space="preserve">Westlake </v>
      </c>
      <c r="G13" s="50" t="str">
        <f>JPW!F10</f>
        <v>Red</v>
      </c>
      <c r="H13" s="13" t="str">
        <f>JPW!G10</f>
        <v>D1</v>
      </c>
      <c r="I13" s="13" t="str">
        <f>JPW!H10</f>
        <v>CONF</v>
      </c>
      <c r="J13" s="16">
        <f>JPW!I10</f>
        <v>42623</v>
      </c>
      <c r="K13" s="13" t="str">
        <f>JPW!J10</f>
        <v>1:00PM</v>
      </c>
      <c r="L13" s="13" t="str">
        <f>JPW!K10</f>
        <v>2:30PM</v>
      </c>
      <c r="M13" s="13" t="str">
        <f>JPW!L10</f>
        <v>Murchison MS</v>
      </c>
    </row>
    <row r="14" spans="1:13" x14ac:dyDescent="0.25">
      <c r="A14" s="13"/>
      <c r="B14" s="13" t="s">
        <v>19</v>
      </c>
      <c r="C14" s="32" t="str">
        <f>JPW!B12</f>
        <v>Trojans</v>
      </c>
      <c r="D14" s="32" t="str">
        <f>JPW!C12</f>
        <v>Blue</v>
      </c>
      <c r="E14" s="32" t="str">
        <f>JPW!D12</f>
        <v>D2</v>
      </c>
      <c r="F14" s="44" t="str">
        <f>JPW!E12</f>
        <v xml:space="preserve">Westlake </v>
      </c>
      <c r="G14" s="44" t="str">
        <f>JPW!F12</f>
        <v>Blue</v>
      </c>
      <c r="H14" s="32" t="str">
        <f>JPW!G12</f>
        <v>D2</v>
      </c>
      <c r="I14" s="32" t="str">
        <f>JPW!H12</f>
        <v>CONF</v>
      </c>
      <c r="J14" s="41">
        <f>JPW!I12</f>
        <v>42623</v>
      </c>
      <c r="K14" s="32" t="str">
        <f>JPW!J12</f>
        <v>11:00AM</v>
      </c>
      <c r="L14" s="32" t="str">
        <f>JPW!K12</f>
        <v>12:30PM</v>
      </c>
      <c r="M14" s="32" t="str">
        <f>JPW!L12</f>
        <v>Murchison MS</v>
      </c>
    </row>
    <row r="15" spans="1:13" x14ac:dyDescent="0.25">
      <c r="A15" s="13"/>
      <c r="B15" s="13" t="s">
        <v>47</v>
      </c>
      <c r="C15" s="51" t="str">
        <f>PW!B10</f>
        <v>Westlake</v>
      </c>
      <c r="D15" s="51" t="str">
        <f>PW!C10</f>
        <v>Red</v>
      </c>
      <c r="E15" s="13" t="str">
        <f>PW!D10</f>
        <v>D1</v>
      </c>
      <c r="F15" s="13" t="str">
        <f>PW!E10</f>
        <v>Southwest Austin</v>
      </c>
      <c r="G15" s="13"/>
      <c r="H15" s="13" t="str">
        <f>PW!G10</f>
        <v>D2</v>
      </c>
      <c r="I15" s="13" t="str">
        <f>PW!H10</f>
        <v>NC</v>
      </c>
      <c r="J15" s="16">
        <f>PW!I10</f>
        <v>42623</v>
      </c>
      <c r="K15" s="13" t="str">
        <f>PW!J10</f>
        <v>7:00PM</v>
      </c>
      <c r="L15" s="13" t="str">
        <f>PW!K10</f>
        <v>8:30PM</v>
      </c>
      <c r="M15" s="13" t="str">
        <f>PW!L10</f>
        <v>Westlake HS Stadium</v>
      </c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6"/>
      <c r="K16" s="17"/>
      <c r="L16" s="17"/>
      <c r="M16" s="13"/>
    </row>
    <row r="17" spans="1:13" x14ac:dyDescent="0.25">
      <c r="A17" s="19" t="s">
        <v>38</v>
      </c>
      <c r="B17" s="19"/>
      <c r="C17" s="54">
        <v>42630</v>
      </c>
      <c r="D17" s="19"/>
      <c r="E17" s="19"/>
      <c r="F17" s="19"/>
      <c r="G17" s="19"/>
      <c r="H17" s="19"/>
      <c r="I17" s="19"/>
      <c r="J17" s="54"/>
      <c r="K17" s="19"/>
      <c r="L17" s="19"/>
      <c r="M17" s="19"/>
    </row>
    <row r="18" spans="1:13" x14ac:dyDescent="0.25">
      <c r="A18" s="13"/>
      <c r="B18" s="13" t="s">
        <v>20</v>
      </c>
      <c r="C18" s="53" t="str">
        <f>MM!B19</f>
        <v>Westlake</v>
      </c>
      <c r="D18" s="53" t="str">
        <f>MM!C19</f>
        <v>Blue</v>
      </c>
      <c r="E18" s="13" t="str">
        <f>MM!D19</f>
        <v>D2</v>
      </c>
      <c r="F18" s="13" t="str">
        <f>MM!E19</f>
        <v>Fort Hood</v>
      </c>
      <c r="G18" s="13">
        <f>MM!F19</f>
        <v>0</v>
      </c>
      <c r="H18" s="13" t="str">
        <f>MM!G19</f>
        <v>D2</v>
      </c>
      <c r="I18" s="13" t="str">
        <f>MM!H19</f>
        <v>CONF</v>
      </c>
      <c r="J18" s="16">
        <f>MM!I19</f>
        <v>42630</v>
      </c>
      <c r="K18" s="13" t="str">
        <f>MM!J19</f>
        <v>2:00PM</v>
      </c>
      <c r="L18" s="13" t="str">
        <f>MM!K19</f>
        <v>3:30PM</v>
      </c>
      <c r="M18" s="13" t="str">
        <f>MM!L19</f>
        <v>Westlake HS Stadium</v>
      </c>
    </row>
    <row r="19" spans="1:13" x14ac:dyDescent="0.25">
      <c r="A19" s="13"/>
      <c r="B19" s="13" t="s">
        <v>21</v>
      </c>
      <c r="C19" s="36" t="str">
        <f>MM!B18</f>
        <v>Westlake</v>
      </c>
      <c r="D19" s="36" t="str">
        <f>MM!C18</f>
        <v>White</v>
      </c>
      <c r="E19" s="13" t="str">
        <f>MM!D18</f>
        <v>D2</v>
      </c>
      <c r="F19" s="13" t="str">
        <f>MM!E18</f>
        <v>Four Points</v>
      </c>
      <c r="G19" s="13" t="str">
        <f>MM!F18</f>
        <v>White</v>
      </c>
      <c r="H19" s="13" t="str">
        <f>MM!G18</f>
        <v>D2</v>
      </c>
      <c r="I19" s="13" t="str">
        <f>MM!H18</f>
        <v>CONF</v>
      </c>
      <c r="J19" s="16">
        <f>MM!I18</f>
        <v>42630</v>
      </c>
      <c r="K19" s="13" t="str">
        <f>MM!J18</f>
        <v>12:00PM</v>
      </c>
      <c r="L19" s="13" t="str">
        <f>MM!K18</f>
        <v>1:30PM</v>
      </c>
      <c r="M19" s="13" t="str">
        <f>MM!L18</f>
        <v>Westlake HS Stadium</v>
      </c>
    </row>
    <row r="20" spans="1:13" x14ac:dyDescent="0.25">
      <c r="A20" s="13"/>
      <c r="B20" s="13" t="s">
        <v>25</v>
      </c>
      <c r="C20" s="50" t="str">
        <f>JPW!B16</f>
        <v xml:space="preserve">Westlake </v>
      </c>
      <c r="D20" s="50" t="str">
        <f>JPW!C16</f>
        <v>Red</v>
      </c>
      <c r="E20" s="32" t="str">
        <f>JPW!D16</f>
        <v>D1</v>
      </c>
      <c r="F20" s="32" t="str">
        <f>JPW!E16</f>
        <v>Four Points</v>
      </c>
      <c r="G20" s="32" t="str">
        <f>JPW!F16</f>
        <v>Black</v>
      </c>
      <c r="H20" s="32" t="str">
        <f>JPW!G16</f>
        <v>D1</v>
      </c>
      <c r="I20" s="32" t="str">
        <f>JPW!H16</f>
        <v>CONF</v>
      </c>
      <c r="J20" s="41">
        <f>JPW!I16</f>
        <v>42630</v>
      </c>
      <c r="K20" s="32" t="str">
        <f>JPW!J16</f>
        <v>4:00PM</v>
      </c>
      <c r="L20" s="32" t="str">
        <f>JPW!K16</f>
        <v>5:30PM</v>
      </c>
      <c r="M20" s="32" t="str">
        <f>JPW!L16</f>
        <v>Westlake HS Stadium</v>
      </c>
    </row>
    <row r="21" spans="1:13" x14ac:dyDescent="0.25">
      <c r="A21" s="13"/>
      <c r="B21" s="13" t="s">
        <v>19</v>
      </c>
      <c r="C21" s="44" t="str">
        <f>JPW!B19</f>
        <v xml:space="preserve">Westlake </v>
      </c>
      <c r="D21" s="44" t="str">
        <f>JPW!C19</f>
        <v>Blue</v>
      </c>
      <c r="E21" s="32" t="str">
        <f>JPW!D19</f>
        <v>D2</v>
      </c>
      <c r="F21" s="32" t="str">
        <f>JPW!E19</f>
        <v>Four Points</v>
      </c>
      <c r="G21" s="32" t="str">
        <f>JPW!F19</f>
        <v>White</v>
      </c>
      <c r="H21" s="32" t="str">
        <f>JPW!G19</f>
        <v>D2</v>
      </c>
      <c r="I21" s="32" t="str">
        <f>JPW!H19</f>
        <v>CONF</v>
      </c>
      <c r="J21" s="41">
        <f>JPW!I19</f>
        <v>42630</v>
      </c>
      <c r="K21" s="32" t="str">
        <f>JPW!J19</f>
        <v>6:00PM</v>
      </c>
      <c r="L21" s="32" t="str">
        <f>JPW!K19</f>
        <v>7:30PM</v>
      </c>
      <c r="M21" s="32" t="str">
        <f>JPW!L19</f>
        <v>Westlake HS Stadium</v>
      </c>
    </row>
    <row r="22" spans="1:13" x14ac:dyDescent="0.25">
      <c r="A22" s="13"/>
      <c r="B22" s="13" t="s">
        <v>47</v>
      </c>
      <c r="C22" s="13" t="str">
        <f>PW!B16</f>
        <v xml:space="preserve">West Austin </v>
      </c>
      <c r="D22" s="13" t="str">
        <f>PW!C16</f>
        <v>White</v>
      </c>
      <c r="E22" s="13" t="str">
        <f>PW!D16</f>
        <v>D2</v>
      </c>
      <c r="F22" s="51" t="str">
        <f>PW!E16</f>
        <v xml:space="preserve">Westlake </v>
      </c>
      <c r="G22" s="51" t="str">
        <f>PW!F16</f>
        <v>Red</v>
      </c>
      <c r="H22" s="13" t="str">
        <f>PW!G16</f>
        <v>D1</v>
      </c>
      <c r="I22" s="13" t="str">
        <f>PW!H16</f>
        <v>NC</v>
      </c>
      <c r="J22" s="16">
        <f>PW!I16</f>
        <v>42630</v>
      </c>
      <c r="K22" s="13">
        <f>PW!J16</f>
        <v>0</v>
      </c>
      <c r="L22" s="13">
        <f>PW!K16</f>
        <v>0</v>
      </c>
      <c r="M22" s="13" t="str">
        <f>PW!L16</f>
        <v>House Park</v>
      </c>
    </row>
    <row r="23" spans="1:1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6"/>
      <c r="K23" s="17"/>
      <c r="L23" s="17"/>
      <c r="M23" s="13"/>
    </row>
    <row r="24" spans="1:13" x14ac:dyDescent="0.25">
      <c r="A24" s="19" t="s">
        <v>39</v>
      </c>
      <c r="B24" s="19"/>
      <c r="C24" s="54">
        <v>42637</v>
      </c>
      <c r="D24" s="19"/>
      <c r="E24" s="19"/>
      <c r="F24" s="19"/>
      <c r="G24" s="19"/>
      <c r="H24" s="19"/>
      <c r="I24" s="19"/>
      <c r="J24" s="54"/>
      <c r="K24" s="19"/>
      <c r="L24" s="19"/>
      <c r="M24" s="19"/>
    </row>
    <row r="25" spans="1:13" x14ac:dyDescent="0.25">
      <c r="A25" s="13"/>
      <c r="B25" s="13" t="s">
        <v>20</v>
      </c>
      <c r="C25" s="13" t="str">
        <f>MM!B26</f>
        <v>Southwest Austin</v>
      </c>
      <c r="D25" s="13" t="str">
        <f>MM!C26</f>
        <v>White</v>
      </c>
      <c r="E25" s="13" t="str">
        <f>MM!D26</f>
        <v>D2</v>
      </c>
      <c r="F25" s="53" t="str">
        <f>MM!E26</f>
        <v>Westlake</v>
      </c>
      <c r="G25" s="53" t="str">
        <f>MM!F26</f>
        <v>Blue</v>
      </c>
      <c r="H25" s="13" t="str">
        <f>MM!G26</f>
        <v>D2</v>
      </c>
      <c r="I25" s="13" t="str">
        <f>MM!H26</f>
        <v>CONF</v>
      </c>
      <c r="J25" s="16">
        <f>MM!I26</f>
        <v>42637</v>
      </c>
      <c r="K25" s="13" t="str">
        <f>MM!J26</f>
        <v>11:00AM</v>
      </c>
      <c r="L25" s="13" t="str">
        <f>MM!K26</f>
        <v>12:30PM</v>
      </c>
      <c r="M25" s="13" t="str">
        <f>MM!L26</f>
        <v>Burger Annex</v>
      </c>
    </row>
    <row r="26" spans="1:13" x14ac:dyDescent="0.25">
      <c r="A26" s="13"/>
      <c r="B26" s="13" t="s">
        <v>21</v>
      </c>
      <c r="C26" s="13" t="str">
        <f>MM!B27</f>
        <v>Four Points</v>
      </c>
      <c r="D26" s="13" t="str">
        <f>MM!C27</f>
        <v>Silver</v>
      </c>
      <c r="E26" s="13" t="str">
        <f>MM!D27</f>
        <v>D2</v>
      </c>
      <c r="F26" s="36" t="str">
        <f>MM!E27</f>
        <v>Westlake</v>
      </c>
      <c r="G26" s="36" t="str">
        <f>MM!F27</f>
        <v>White</v>
      </c>
      <c r="H26" s="13" t="str">
        <f>MM!G27</f>
        <v>D2</v>
      </c>
      <c r="I26" s="13" t="str">
        <f>MM!H27</f>
        <v>CONF</v>
      </c>
      <c r="J26" s="16">
        <f>MM!I27</f>
        <v>42637</v>
      </c>
      <c r="K26" s="13" t="str">
        <f>MM!J27</f>
        <v>10:00AM</v>
      </c>
      <c r="L26" s="13" t="str">
        <f>MM!K27</f>
        <v>11:30AM</v>
      </c>
      <c r="M26" s="13" t="str">
        <f>MM!L27</f>
        <v>Monroe Stadium</v>
      </c>
    </row>
    <row r="27" spans="1:13" x14ac:dyDescent="0.25">
      <c r="A27" s="13"/>
      <c r="B27" s="13" t="s">
        <v>25</v>
      </c>
      <c r="C27" s="32" t="str">
        <f>JPW!B26</f>
        <v>BYE</v>
      </c>
      <c r="D27" s="32"/>
      <c r="E27" s="32"/>
      <c r="F27" s="50" t="str">
        <f>JPW!E26</f>
        <v xml:space="preserve">Westlake </v>
      </c>
      <c r="G27" s="50" t="str">
        <f>JPW!F26</f>
        <v>Red</v>
      </c>
      <c r="H27" s="32" t="str">
        <f>JPW!G26</f>
        <v>D1</v>
      </c>
      <c r="I27" s="32" t="str">
        <f>JPW!H26</f>
        <v>N/A</v>
      </c>
      <c r="J27" s="41" t="str">
        <f>JPW!I26</f>
        <v>N/A</v>
      </c>
      <c r="K27" s="32" t="str">
        <f>JPW!J26</f>
        <v>N/A</v>
      </c>
      <c r="L27" s="32" t="str">
        <f>JPW!K26</f>
        <v>N/A</v>
      </c>
      <c r="M27" s="32" t="str">
        <f>JPW!L26</f>
        <v>N/A</v>
      </c>
    </row>
    <row r="28" spans="1:13" x14ac:dyDescent="0.25">
      <c r="A28" s="13"/>
      <c r="B28" s="13" t="s">
        <v>19</v>
      </c>
      <c r="C28" s="44" t="str">
        <f>JPW!B22</f>
        <v xml:space="preserve">Westlake </v>
      </c>
      <c r="D28" s="44" t="str">
        <f>JPW!C22</f>
        <v>Blue</v>
      </c>
      <c r="E28" s="13" t="str">
        <f>JPW!D22</f>
        <v>D2</v>
      </c>
      <c r="F28" s="13" t="str">
        <f>JPW!E22</f>
        <v xml:space="preserve">Four Points </v>
      </c>
      <c r="G28" s="13" t="str">
        <f>JPW!F22</f>
        <v>Silver</v>
      </c>
      <c r="H28" s="32" t="str">
        <f>JPW!G22</f>
        <v>D1</v>
      </c>
      <c r="I28" s="32" t="str">
        <f>JPW!H22</f>
        <v>NC</v>
      </c>
      <c r="J28" s="41">
        <f>JPW!I22</f>
        <v>42637</v>
      </c>
      <c r="K28" s="32" t="str">
        <f>JPW!J22</f>
        <v>2:00PM</v>
      </c>
      <c r="L28" s="32" t="str">
        <f>JPW!K22</f>
        <v>3:30PM</v>
      </c>
      <c r="M28" s="32" t="str">
        <f>JPW!L22</f>
        <v>Westlake HS Stadium</v>
      </c>
    </row>
    <row r="29" spans="1:13" x14ac:dyDescent="0.25">
      <c r="A29" s="13"/>
      <c r="B29" s="13" t="s">
        <v>47</v>
      </c>
      <c r="C29" s="52" t="str">
        <f>PW!B22</f>
        <v>Westlake</v>
      </c>
      <c r="D29" s="52" t="str">
        <f>PW!C22</f>
        <v>Red</v>
      </c>
      <c r="E29" s="13" t="str">
        <f>PW!D22</f>
        <v>D1</v>
      </c>
      <c r="F29" s="32" t="str">
        <f>PW!E22</f>
        <v>Four Points</v>
      </c>
      <c r="G29" s="32" t="str">
        <f>PW!F22</f>
        <v>Black</v>
      </c>
      <c r="H29" s="13" t="str">
        <f>PW!G22</f>
        <v>D1</v>
      </c>
      <c r="I29" s="13" t="str">
        <f>PW!H22</f>
        <v>CONF</v>
      </c>
      <c r="J29" s="16">
        <f>PW!I22</f>
        <v>42637</v>
      </c>
      <c r="K29" s="13" t="str">
        <f>PW!J22</f>
        <v>12:00PM</v>
      </c>
      <c r="L29" s="13" t="str">
        <f>PW!K22</f>
        <v>1:30PM</v>
      </c>
      <c r="M29" s="13" t="str">
        <f>PW!L22</f>
        <v>Westlake HS Stadium</v>
      </c>
    </row>
    <row r="30" spans="1:1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6"/>
      <c r="K30" s="17"/>
      <c r="L30" s="17"/>
      <c r="M30" s="13"/>
    </row>
    <row r="31" spans="1:13" x14ac:dyDescent="0.25">
      <c r="A31" s="19" t="s">
        <v>40</v>
      </c>
      <c r="B31" s="19"/>
      <c r="C31" s="54">
        <v>42644</v>
      </c>
      <c r="D31" s="19"/>
      <c r="E31" s="19"/>
      <c r="F31" s="19"/>
      <c r="G31" s="19"/>
      <c r="H31" s="19"/>
      <c r="I31" s="19"/>
      <c r="J31" s="54"/>
      <c r="K31" s="19"/>
      <c r="L31" s="19"/>
      <c r="M31" s="19"/>
    </row>
    <row r="32" spans="1:13" x14ac:dyDescent="0.25">
      <c r="A32" s="13"/>
      <c r="B32" s="13" t="s">
        <v>20</v>
      </c>
      <c r="C32" s="53" t="str">
        <f>MM!B32</f>
        <v>Westlake</v>
      </c>
      <c r="D32" s="53" t="str">
        <f>MM!C32</f>
        <v>Blue</v>
      </c>
      <c r="E32" s="13" t="str">
        <f>MM!D32</f>
        <v>D2</v>
      </c>
      <c r="F32" s="13" t="str">
        <f>MM!E32</f>
        <v>Southwest Austin</v>
      </c>
      <c r="G32" s="13" t="str">
        <f>MM!F32</f>
        <v>Black</v>
      </c>
      <c r="H32" s="13" t="str">
        <f>MM!G32</f>
        <v>D1</v>
      </c>
      <c r="I32" s="13" t="str">
        <f>MM!H32</f>
        <v>NC</v>
      </c>
      <c r="J32" s="16">
        <f>MM!I32</f>
        <v>42644</v>
      </c>
      <c r="K32" s="13" t="str">
        <f>MM!J32</f>
        <v>5:00PM</v>
      </c>
      <c r="L32" s="13" t="str">
        <f>MM!K32</f>
        <v>6:30PM</v>
      </c>
      <c r="M32" s="13" t="str">
        <f>MM!L32</f>
        <v>Westridge MS</v>
      </c>
    </row>
    <row r="33" spans="1:13" x14ac:dyDescent="0.25">
      <c r="A33" s="13"/>
      <c r="B33" s="13" t="s">
        <v>21</v>
      </c>
      <c r="C33" s="13" t="str">
        <f>MM!B36</f>
        <v>Trojans</v>
      </c>
      <c r="D33" s="13" t="str">
        <f>MM!C36</f>
        <v>White</v>
      </c>
      <c r="E33" s="13" t="str">
        <f>MM!D36</f>
        <v>D2</v>
      </c>
      <c r="F33" s="36" t="str">
        <f>MM!E36</f>
        <v>Westlake</v>
      </c>
      <c r="G33" s="36" t="str">
        <f>MM!F36</f>
        <v>White</v>
      </c>
      <c r="H33" s="13" t="str">
        <f>MM!G36</f>
        <v>D2</v>
      </c>
      <c r="I33" s="13" t="str">
        <f>MM!H36</f>
        <v>CONF</v>
      </c>
      <c r="J33" s="16">
        <f>MM!I36</f>
        <v>42644</v>
      </c>
      <c r="K33" s="13">
        <f>MM!J36</f>
        <v>0</v>
      </c>
      <c r="L33" s="13">
        <f>MM!K36</f>
        <v>0</v>
      </c>
      <c r="M33" s="13" t="str">
        <f>MM!L36</f>
        <v>House Park</v>
      </c>
    </row>
    <row r="34" spans="1:13" x14ac:dyDescent="0.25">
      <c r="A34" s="13"/>
      <c r="B34" s="13" t="s">
        <v>25</v>
      </c>
      <c r="C34" s="13" t="str">
        <f>JPW!B31</f>
        <v>Southwest Austin</v>
      </c>
      <c r="D34" s="13">
        <f>JPW!C31</f>
        <v>0</v>
      </c>
      <c r="E34" s="13" t="str">
        <f>JPW!D31</f>
        <v>D2</v>
      </c>
      <c r="F34" s="50" t="str">
        <f>JPW!E31</f>
        <v xml:space="preserve">Westlake </v>
      </c>
      <c r="G34" s="50" t="str">
        <f>JPW!F31</f>
        <v>Red</v>
      </c>
      <c r="H34" s="13" t="str">
        <f>JPW!G31</f>
        <v>D1</v>
      </c>
      <c r="I34" s="13" t="str">
        <f>JPW!H31</f>
        <v>NC</v>
      </c>
      <c r="J34" s="16">
        <f>JPW!I31</f>
        <v>42644</v>
      </c>
      <c r="K34" s="13" t="str">
        <f>JPW!J31</f>
        <v>1:00PM</v>
      </c>
      <c r="L34" s="13" t="str">
        <f>JPW!K31</f>
        <v>2:30PM</v>
      </c>
      <c r="M34" s="13" t="str">
        <f>JPW!L31</f>
        <v>Bowie JV Field</v>
      </c>
    </row>
    <row r="35" spans="1:13" x14ac:dyDescent="0.25">
      <c r="A35" s="13"/>
      <c r="B35" s="13" t="s">
        <v>19</v>
      </c>
      <c r="C35" s="32" t="str">
        <f>JPW!B32</f>
        <v>Trojans</v>
      </c>
      <c r="D35" s="32" t="str">
        <f>JPW!C32</f>
        <v>White</v>
      </c>
      <c r="E35" s="32" t="str">
        <f>JPW!D32</f>
        <v>D1</v>
      </c>
      <c r="F35" s="44" t="str">
        <f>JPW!E32</f>
        <v>Westlake</v>
      </c>
      <c r="G35" s="44" t="str">
        <f>JPW!F32</f>
        <v>Blue</v>
      </c>
      <c r="H35" s="32" t="str">
        <f>JPW!G32</f>
        <v>D2</v>
      </c>
      <c r="I35" s="32" t="str">
        <f>JPW!H32</f>
        <v>NC</v>
      </c>
      <c r="J35" s="41">
        <f>JPW!I32</f>
        <v>42644</v>
      </c>
      <c r="K35" s="32">
        <f>JPW!J32</f>
        <v>0</v>
      </c>
      <c r="L35" s="32">
        <f>JPW!K32</f>
        <v>0</v>
      </c>
      <c r="M35" s="32" t="str">
        <f>JPW!L32</f>
        <v>House Park</v>
      </c>
    </row>
    <row r="36" spans="1:13" x14ac:dyDescent="0.25">
      <c r="A36" s="13"/>
      <c r="B36" s="13" t="s">
        <v>47</v>
      </c>
      <c r="C36" s="51" t="str">
        <f>PW!B24</f>
        <v>Westlake</v>
      </c>
      <c r="D36" s="51" t="str">
        <f>PW!C24</f>
        <v>Red</v>
      </c>
      <c r="E36" s="13" t="str">
        <f>PW!D24</f>
        <v>D1</v>
      </c>
      <c r="F36" s="13" t="str">
        <f>PW!E24</f>
        <v>Trojans</v>
      </c>
      <c r="G36" s="13"/>
      <c r="H36" s="13" t="str">
        <f>PW!G24</f>
        <v>D2</v>
      </c>
      <c r="I36" s="13" t="str">
        <f>PW!H24</f>
        <v>NC</v>
      </c>
      <c r="J36" s="16">
        <f>PW!I24</f>
        <v>42644</v>
      </c>
      <c r="K36" s="13" t="str">
        <f>PW!J24</f>
        <v>7:00PM</v>
      </c>
      <c r="L36" s="13" t="str">
        <f>PW!K24</f>
        <v>8:30PM</v>
      </c>
      <c r="M36" s="13" t="str">
        <f>PW!L24</f>
        <v>Westridge MS</v>
      </c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6"/>
      <c r="K37" s="17"/>
      <c r="L37" s="17"/>
      <c r="M37" s="13"/>
    </row>
    <row r="38" spans="1:13" x14ac:dyDescent="0.25">
      <c r="A38" s="19" t="s">
        <v>41</v>
      </c>
      <c r="B38" s="19"/>
      <c r="C38" s="54">
        <v>42651</v>
      </c>
      <c r="D38" s="19"/>
      <c r="E38" s="19"/>
      <c r="F38" s="19"/>
      <c r="G38" s="19"/>
      <c r="H38" s="19"/>
      <c r="I38" s="19"/>
      <c r="J38" s="54"/>
      <c r="K38" s="19"/>
      <c r="L38" s="19"/>
      <c r="M38" s="19"/>
    </row>
    <row r="39" spans="1:13" x14ac:dyDescent="0.25">
      <c r="A39" s="13"/>
      <c r="B39" s="13" t="s">
        <v>20</v>
      </c>
      <c r="C39" s="32" t="str">
        <f>MM!B39</f>
        <v>BYE</v>
      </c>
      <c r="D39" s="32"/>
      <c r="E39" s="32"/>
      <c r="F39" s="53" t="str">
        <f>MM!E39</f>
        <v xml:space="preserve">Westlake </v>
      </c>
      <c r="G39" s="53" t="str">
        <f>MM!F39</f>
        <v>Blue</v>
      </c>
      <c r="H39" s="32" t="str">
        <f>MM!G39</f>
        <v>D2</v>
      </c>
      <c r="I39" s="32" t="str">
        <f>MM!H39</f>
        <v>N/A</v>
      </c>
      <c r="J39" s="41" t="str">
        <f>MM!I39</f>
        <v>N/A</v>
      </c>
      <c r="K39" s="32" t="str">
        <f>MM!J39</f>
        <v>N/A</v>
      </c>
      <c r="L39" s="32" t="str">
        <f>MM!K39</f>
        <v>N/A</v>
      </c>
      <c r="M39" s="32" t="str">
        <f>MM!L39</f>
        <v>N/A</v>
      </c>
    </row>
    <row r="40" spans="1:13" x14ac:dyDescent="0.25">
      <c r="A40" s="13"/>
      <c r="B40" s="13" t="s">
        <v>21</v>
      </c>
      <c r="C40" s="13" t="str">
        <f>MM!B40</f>
        <v>Fort Hood</v>
      </c>
      <c r="D40" s="13"/>
      <c r="E40" s="13" t="str">
        <f>MM!D40</f>
        <v>D2</v>
      </c>
      <c r="F40" s="36" t="str">
        <f>MM!E40</f>
        <v xml:space="preserve">Westlake </v>
      </c>
      <c r="G40" s="36" t="str">
        <f>MM!F40</f>
        <v>White</v>
      </c>
      <c r="H40" s="13" t="str">
        <f>MM!G40</f>
        <v>D2</v>
      </c>
      <c r="I40" s="13" t="str">
        <f>MM!H40</f>
        <v>CONF</v>
      </c>
      <c r="J40" s="16">
        <f>MM!I40</f>
        <v>42651</v>
      </c>
      <c r="K40" s="13" t="str">
        <f>MM!J40</f>
        <v>10:00AM</v>
      </c>
      <c r="L40" s="13" t="str">
        <f>MM!K40</f>
        <v>11:30AM</v>
      </c>
      <c r="M40" s="13" t="str">
        <f>MM!L40</f>
        <v>Live Oak MS (Killeen)</v>
      </c>
    </row>
    <row r="41" spans="1:13" x14ac:dyDescent="0.25">
      <c r="A41" s="13"/>
      <c r="B41" s="13" t="s">
        <v>25</v>
      </c>
      <c r="C41" s="32" t="str">
        <f>JPW!B35</f>
        <v>Trojans</v>
      </c>
      <c r="D41" s="32" t="str">
        <f>JPW!C35</f>
        <v>White</v>
      </c>
      <c r="E41" s="32" t="str">
        <f>JPW!D35</f>
        <v>D1</v>
      </c>
      <c r="F41" s="50" t="str">
        <f>JPW!E35</f>
        <v>Westlake</v>
      </c>
      <c r="G41" s="50" t="str">
        <f>JPW!F35</f>
        <v>Red</v>
      </c>
      <c r="H41" s="32" t="str">
        <f>JPW!G35</f>
        <v>D1</v>
      </c>
      <c r="I41" s="32" t="str">
        <f>JPW!H35</f>
        <v>CONF</v>
      </c>
      <c r="J41" s="41">
        <f>JPW!I35</f>
        <v>42651</v>
      </c>
      <c r="K41" s="32" t="str">
        <f>JPW!J35</f>
        <v>11:00AM</v>
      </c>
      <c r="L41" s="32" t="str">
        <f>JPW!K35</f>
        <v>12:30PM</v>
      </c>
      <c r="M41" s="32" t="str">
        <f>JPW!L35</f>
        <v>Murchison MS</v>
      </c>
    </row>
    <row r="42" spans="1:13" x14ac:dyDescent="0.25">
      <c r="A42" s="13"/>
      <c r="B42" s="13" t="s">
        <v>19</v>
      </c>
      <c r="C42" s="32" t="str">
        <f>JPW!B38</f>
        <v>BYE</v>
      </c>
      <c r="D42" s="32"/>
      <c r="E42" s="32"/>
      <c r="F42" s="44" t="str">
        <f>JPW!E38</f>
        <v>Westlake</v>
      </c>
      <c r="G42" s="44" t="str">
        <f>JPW!F38</f>
        <v>Blue</v>
      </c>
      <c r="H42" s="32" t="str">
        <f>JPW!G38</f>
        <v>D2</v>
      </c>
      <c r="I42" s="32" t="str">
        <f>JPW!H38</f>
        <v>N/A</v>
      </c>
      <c r="J42" s="41" t="str">
        <f>JPW!I38</f>
        <v>N/A</v>
      </c>
      <c r="K42" s="32" t="str">
        <f>JPW!J38</f>
        <v>N/A</v>
      </c>
      <c r="L42" s="32" t="str">
        <f>JPW!K38</f>
        <v>N/A</v>
      </c>
      <c r="M42" s="32" t="str">
        <f>JPW!L38</f>
        <v>N/A</v>
      </c>
    </row>
    <row r="43" spans="1:13" x14ac:dyDescent="0.25">
      <c r="A43" s="13"/>
      <c r="B43" s="13" t="s">
        <v>47</v>
      </c>
      <c r="C43" s="32" t="str">
        <f>PW!B29</f>
        <v xml:space="preserve">Four Points </v>
      </c>
      <c r="D43" s="32" t="str">
        <f>PW!C29</f>
        <v>Black</v>
      </c>
      <c r="E43" s="13" t="str">
        <f>PW!D29</f>
        <v>D1</v>
      </c>
      <c r="F43" s="52" t="str">
        <f>PW!E29</f>
        <v xml:space="preserve">Westlake </v>
      </c>
      <c r="G43" s="52" t="str">
        <f>PW!F29</f>
        <v>Red</v>
      </c>
      <c r="H43" s="13" t="str">
        <f>PW!G29</f>
        <v>D1</v>
      </c>
      <c r="I43" s="13" t="str">
        <f>PW!H29</f>
        <v>CONF</v>
      </c>
      <c r="J43" s="16">
        <f>PW!I29</f>
        <v>42651</v>
      </c>
      <c r="K43" s="13" t="str">
        <f>PW!J29</f>
        <v>10:00AM</v>
      </c>
      <c r="L43" s="13" t="str">
        <f>PW!K29</f>
        <v>11:30AM</v>
      </c>
      <c r="M43" s="13" t="str">
        <f>PW!L29</f>
        <v>Monroe Stadium</v>
      </c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6"/>
      <c r="K44" s="17"/>
      <c r="L44" s="17"/>
      <c r="M44" s="13"/>
    </row>
    <row r="45" spans="1:13" x14ac:dyDescent="0.25">
      <c r="A45" s="19" t="s">
        <v>42</v>
      </c>
      <c r="B45" s="19"/>
      <c r="C45" s="54">
        <v>42658</v>
      </c>
      <c r="D45" s="19"/>
      <c r="E45" s="19"/>
      <c r="F45" s="19"/>
      <c r="G45" s="19"/>
      <c r="H45" s="19"/>
      <c r="I45" s="19"/>
      <c r="J45" s="54"/>
      <c r="K45" s="19"/>
      <c r="L45" s="19"/>
      <c r="M45" s="19"/>
    </row>
    <row r="46" spans="1:13" x14ac:dyDescent="0.25">
      <c r="A46" s="13"/>
      <c r="B46" s="13" t="s">
        <v>20</v>
      </c>
      <c r="C46" s="53" t="str">
        <f>MM!B48</f>
        <v>Westlake</v>
      </c>
      <c r="D46" s="53" t="str">
        <f>MM!C48</f>
        <v>Blue</v>
      </c>
      <c r="E46" s="13" t="str">
        <f>MM!D48</f>
        <v>D2</v>
      </c>
      <c r="F46" s="32" t="str">
        <f>MM!E48</f>
        <v>Four Points</v>
      </c>
      <c r="G46" s="32" t="str">
        <f>MM!F48</f>
        <v>White</v>
      </c>
      <c r="H46" s="13" t="str">
        <f>MM!G48</f>
        <v>D2</v>
      </c>
      <c r="I46" s="13" t="str">
        <f>MM!H48</f>
        <v>CONF</v>
      </c>
      <c r="J46" s="16">
        <f>MM!I48</f>
        <v>42658</v>
      </c>
      <c r="K46" s="13" t="str">
        <f>MM!J48</f>
        <v>12:00PM</v>
      </c>
      <c r="L46" s="13" t="str">
        <f>MM!K48</f>
        <v>1:30PM</v>
      </c>
      <c r="M46" s="13" t="str">
        <f>MM!L48</f>
        <v>Westlake HS Stadium</v>
      </c>
    </row>
    <row r="47" spans="1:13" x14ac:dyDescent="0.25">
      <c r="A47" s="13"/>
      <c r="B47" s="13" t="s">
        <v>21</v>
      </c>
      <c r="C47" s="32" t="str">
        <f>MM!B47</f>
        <v>Southwest Austin</v>
      </c>
      <c r="D47" s="32" t="str">
        <f>MM!C47</f>
        <v>White</v>
      </c>
      <c r="E47" s="32" t="str">
        <f>MM!D47</f>
        <v>D2</v>
      </c>
      <c r="F47" s="36" t="str">
        <f>MM!E47</f>
        <v xml:space="preserve">Westlake </v>
      </c>
      <c r="G47" s="36" t="str">
        <f>MM!F47</f>
        <v>White</v>
      </c>
      <c r="H47" s="32" t="str">
        <f>MM!G47</f>
        <v>D2</v>
      </c>
      <c r="I47" s="32" t="str">
        <f>MM!H47</f>
        <v>CONF</v>
      </c>
      <c r="J47" s="41">
        <f>MM!I47</f>
        <v>42658</v>
      </c>
      <c r="K47" s="32" t="str">
        <f>MM!J47</f>
        <v>9:00AM</v>
      </c>
      <c r="L47" s="32" t="str">
        <f>MM!K47</f>
        <v>10:30AM</v>
      </c>
      <c r="M47" s="32" t="str">
        <f>MM!L47</f>
        <v>Bowie JV Field</v>
      </c>
    </row>
    <row r="48" spans="1:13" x14ac:dyDescent="0.25">
      <c r="A48" s="13"/>
      <c r="B48" s="13" t="s">
        <v>25</v>
      </c>
      <c r="C48" s="50" t="str">
        <f>JPW!B44</f>
        <v xml:space="preserve">Westlake </v>
      </c>
      <c r="D48" s="50" t="str">
        <f>JPW!C44</f>
        <v>Red</v>
      </c>
      <c r="E48" s="32" t="str">
        <f>JPW!D44</f>
        <v>D1</v>
      </c>
      <c r="F48" s="32" t="str">
        <f>JPW!E44</f>
        <v xml:space="preserve">Four Points </v>
      </c>
      <c r="G48" s="32" t="str">
        <f>JPW!F44</f>
        <v>Black</v>
      </c>
      <c r="H48" s="32" t="str">
        <f>JPW!G44</f>
        <v>D1</v>
      </c>
      <c r="I48" s="32" t="str">
        <f>JPW!H44</f>
        <v>CONF</v>
      </c>
      <c r="J48" s="41">
        <f>JPW!I44</f>
        <v>42658</v>
      </c>
      <c r="K48" s="32" t="str">
        <f>JPW!J44</f>
        <v>4:00PM</v>
      </c>
      <c r="L48" s="32" t="str">
        <f>JPW!K44</f>
        <v>5:30PM</v>
      </c>
      <c r="M48" s="32" t="str">
        <f>JPW!L44</f>
        <v>Westlake HS Stadium</v>
      </c>
    </row>
    <row r="49" spans="1:13" x14ac:dyDescent="0.25">
      <c r="A49" s="13"/>
      <c r="B49" s="13" t="s">
        <v>19</v>
      </c>
      <c r="C49" s="44" t="str">
        <f>JPW!B40</f>
        <v xml:space="preserve">Westlake </v>
      </c>
      <c r="D49" s="44" t="str">
        <f>JPW!C40</f>
        <v>Blue</v>
      </c>
      <c r="E49" s="32" t="str">
        <f>JPW!D40</f>
        <v>D2</v>
      </c>
      <c r="F49" s="32" t="str">
        <f>JPW!E40</f>
        <v>Southwest Austin</v>
      </c>
      <c r="G49" s="32"/>
      <c r="H49" s="32" t="str">
        <f>JPW!G40</f>
        <v>D2</v>
      </c>
      <c r="I49" s="32" t="str">
        <f>JPW!H40</f>
        <v>CONF</v>
      </c>
      <c r="J49" s="41">
        <f>JPW!I40</f>
        <v>42658</v>
      </c>
      <c r="K49" s="32" t="str">
        <f>JPW!J40</f>
        <v>2:00PM</v>
      </c>
      <c r="L49" s="32" t="str">
        <f>JPW!K40</f>
        <v>3:30PM</v>
      </c>
      <c r="M49" s="32" t="str">
        <f>JPW!L40</f>
        <v>Westlake HS Stadium</v>
      </c>
    </row>
    <row r="50" spans="1:13" x14ac:dyDescent="0.25">
      <c r="A50" s="13"/>
      <c r="B50" s="13" t="s">
        <v>47</v>
      </c>
      <c r="C50" s="32" t="str">
        <f>PW!B37</f>
        <v>Fort Hood</v>
      </c>
      <c r="D50" s="32"/>
      <c r="E50" s="32" t="str">
        <f>PW!D37</f>
        <v>D2</v>
      </c>
      <c r="F50" s="51" t="str">
        <f>PW!E37</f>
        <v xml:space="preserve">Westlake </v>
      </c>
      <c r="G50" s="51" t="str">
        <f>PW!F37</f>
        <v>Red</v>
      </c>
      <c r="H50" s="32" t="str">
        <f>PW!G37</f>
        <v xml:space="preserve">D1 </v>
      </c>
      <c r="I50" s="32" t="str">
        <f>PW!H37</f>
        <v>NC</v>
      </c>
      <c r="J50" s="41">
        <f>PW!I37</f>
        <v>42658</v>
      </c>
      <c r="K50" s="32" t="str">
        <f>PW!J37</f>
        <v>12:00PM</v>
      </c>
      <c r="L50" s="32" t="str">
        <f>PW!K37</f>
        <v>1:30PM</v>
      </c>
      <c r="M50" s="32" t="str">
        <f>PW!L37</f>
        <v>Live Oak MS (Killeen)</v>
      </c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6"/>
      <c r="K51" s="17"/>
      <c r="L51" s="17"/>
      <c r="M51" s="13"/>
    </row>
    <row r="52" spans="1:13" x14ac:dyDescent="0.25">
      <c r="A52" s="19" t="s">
        <v>43</v>
      </c>
      <c r="B52" s="19"/>
      <c r="C52" s="54">
        <v>42665</v>
      </c>
      <c r="D52" s="19"/>
      <c r="E52" s="19"/>
      <c r="F52" s="19"/>
      <c r="G52" s="19"/>
      <c r="H52" s="19"/>
      <c r="I52" s="19"/>
      <c r="J52" s="54"/>
      <c r="K52" s="19"/>
      <c r="L52" s="19"/>
      <c r="M52" s="19"/>
    </row>
    <row r="53" spans="1:13" x14ac:dyDescent="0.25">
      <c r="A53" s="13"/>
      <c r="B53" s="13" t="s">
        <v>20</v>
      </c>
      <c r="C53" s="53" t="str">
        <f>MM!B53</f>
        <v>Westlake</v>
      </c>
      <c r="D53" s="53" t="str">
        <f>MM!C53</f>
        <v>Blue</v>
      </c>
      <c r="E53" s="32" t="str">
        <f>MM!D53</f>
        <v>D2</v>
      </c>
      <c r="F53" s="32" t="str">
        <f>MM!E53</f>
        <v>Southwest Austin</v>
      </c>
      <c r="G53" s="32" t="str">
        <f>MM!F53</f>
        <v>White</v>
      </c>
      <c r="H53" s="32" t="str">
        <f>MM!G53</f>
        <v>D2</v>
      </c>
      <c r="I53" s="32" t="str">
        <f>MM!H53</f>
        <v>CONF</v>
      </c>
      <c r="J53" s="41">
        <f>MM!I53</f>
        <v>42665</v>
      </c>
      <c r="K53" s="32" t="str">
        <f>MM!J53</f>
        <v>5:00PM</v>
      </c>
      <c r="L53" s="32" t="str">
        <f>MM!K53</f>
        <v>6:30PM</v>
      </c>
      <c r="M53" s="32" t="str">
        <f>MM!L53</f>
        <v>Westlake HS Stadium</v>
      </c>
    </row>
    <row r="54" spans="1:13" x14ac:dyDescent="0.25">
      <c r="A54" s="13"/>
      <c r="B54" s="13" t="s">
        <v>21</v>
      </c>
      <c r="C54" s="32" t="str">
        <f>MM!B56</f>
        <v>BYE</v>
      </c>
      <c r="D54" s="32">
        <f>MM!C56</f>
        <v>0</v>
      </c>
      <c r="E54" s="32">
        <f>MM!D56</f>
        <v>0</v>
      </c>
      <c r="F54" s="36" t="str">
        <f>MM!E56</f>
        <v>Westlake</v>
      </c>
      <c r="G54" s="36" t="str">
        <f>MM!F56</f>
        <v>White</v>
      </c>
      <c r="H54" s="32" t="str">
        <f>MM!G56</f>
        <v>D2</v>
      </c>
      <c r="I54" s="32" t="str">
        <f>MM!H56</f>
        <v>N/A</v>
      </c>
      <c r="J54" s="41" t="str">
        <f>MM!I56</f>
        <v>N/A</v>
      </c>
      <c r="K54" s="32" t="str">
        <f>MM!J56</f>
        <v>N/A</v>
      </c>
      <c r="L54" s="32" t="str">
        <f>MM!K56</f>
        <v>N/A</v>
      </c>
      <c r="M54" s="32" t="str">
        <f>MM!L56</f>
        <v>N/A</v>
      </c>
    </row>
    <row r="55" spans="1:13" x14ac:dyDescent="0.25">
      <c r="A55" s="13"/>
      <c r="B55" s="13" t="s">
        <v>25</v>
      </c>
      <c r="C55" s="32" t="str">
        <f>JPW!B48</f>
        <v xml:space="preserve">Four Points </v>
      </c>
      <c r="D55" s="32" t="str">
        <f>JPW!C48</f>
        <v>Silver</v>
      </c>
      <c r="E55" s="32" t="str">
        <f>JPW!D48</f>
        <v>D1</v>
      </c>
      <c r="F55" s="50" t="str">
        <f>JPW!E48</f>
        <v xml:space="preserve">Westlake </v>
      </c>
      <c r="G55" s="50" t="str">
        <f>JPW!F48</f>
        <v>Red</v>
      </c>
      <c r="H55" s="32" t="str">
        <f>JPW!G48</f>
        <v>D1</v>
      </c>
      <c r="I55" s="32" t="str">
        <f>JPW!H48</f>
        <v>CONF</v>
      </c>
      <c r="J55" s="41">
        <f>JPW!I48</f>
        <v>42665</v>
      </c>
      <c r="K55" s="32" t="str">
        <f>JPW!J48</f>
        <v>4:00PM</v>
      </c>
      <c r="L55" s="32" t="str">
        <f>JPW!K48</f>
        <v>5:30PM</v>
      </c>
      <c r="M55" s="32" t="str">
        <f>JPW!L48</f>
        <v>Monroe Stadium</v>
      </c>
    </row>
    <row r="56" spans="1:13" x14ac:dyDescent="0.25">
      <c r="A56" s="13"/>
      <c r="B56" s="13" t="s">
        <v>19</v>
      </c>
      <c r="C56" s="32" t="str">
        <f>JPW!B47</f>
        <v>West Austin</v>
      </c>
      <c r="D56" s="32">
        <f>JPW!C47</f>
        <v>0</v>
      </c>
      <c r="E56" s="32" t="str">
        <f>JPW!D47</f>
        <v>D2</v>
      </c>
      <c r="F56" s="44" t="str">
        <f>JPW!E47</f>
        <v>Westlake</v>
      </c>
      <c r="G56" s="44" t="str">
        <f>JPW!F47</f>
        <v>Blue</v>
      </c>
      <c r="H56" s="32" t="str">
        <f>JPW!G47</f>
        <v>D2</v>
      </c>
      <c r="I56" s="32" t="str">
        <f>JPW!H47</f>
        <v>CONF</v>
      </c>
      <c r="J56" s="41">
        <f>JPW!I47</f>
        <v>42665</v>
      </c>
      <c r="K56" s="32" t="str">
        <f>JPW!J47</f>
        <v>9:00AM</v>
      </c>
      <c r="L56" s="32" t="str">
        <f>JPW!K47</f>
        <v>10:30AM</v>
      </c>
      <c r="M56" s="32" t="str">
        <f>JPW!L47</f>
        <v>Austin HS Field</v>
      </c>
    </row>
    <row r="57" spans="1:13" x14ac:dyDescent="0.25">
      <c r="A57" s="13"/>
      <c r="B57" s="13" t="s">
        <v>47</v>
      </c>
      <c r="C57" s="51" t="str">
        <f>PW!B41</f>
        <v xml:space="preserve">Westlake </v>
      </c>
      <c r="D57" s="51" t="str">
        <f>PW!C41</f>
        <v>Red</v>
      </c>
      <c r="E57" s="13" t="str">
        <f>PW!D41</f>
        <v>D1</v>
      </c>
      <c r="F57" s="13" t="str">
        <f>PW!E41</f>
        <v>West Austin</v>
      </c>
      <c r="G57" s="13" t="str">
        <f>PW!F41</f>
        <v>Maroon</v>
      </c>
      <c r="H57" s="13" t="str">
        <f>PW!G41</f>
        <v>D2</v>
      </c>
      <c r="I57" s="13" t="str">
        <f>PW!H41</f>
        <v>NC</v>
      </c>
      <c r="J57" s="16">
        <f>PW!I41</f>
        <v>42665</v>
      </c>
      <c r="K57" s="13" t="str">
        <f>PW!J41</f>
        <v>7:00PM</v>
      </c>
      <c r="L57" s="13" t="str">
        <f>PW!K41</f>
        <v>8:30PM</v>
      </c>
      <c r="M57" s="13" t="str">
        <f>PW!L41</f>
        <v>Westlake HS Stadium</v>
      </c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6"/>
      <c r="K58" s="17"/>
      <c r="L58" s="17"/>
      <c r="M58" s="13"/>
    </row>
  </sheetData>
  <mergeCells count="1">
    <mergeCell ref="A1:M1"/>
  </mergeCells>
  <hyperlinks>
    <hyperlink ref="E2" r:id="rId1" display="D1/D@"/>
    <hyperlink ref="H2" r:id="rId2" display="D1/D@"/>
  </hyperlinks>
  <pageMargins left="0.7" right="0.7" top="0.75" bottom="0.75" header="0.3" footer="0.3"/>
  <pageSetup scale="79" fitToHeight="0" orientation="landscape" r:id="rId3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PW</vt:lpstr>
      <vt:lpstr>JPW</vt:lpstr>
      <vt:lpstr>MM</vt:lpstr>
      <vt:lpstr>Fort Hood</vt:lpstr>
      <vt:lpstr>FPPW</vt:lpstr>
      <vt:lpstr>SWAPW</vt:lpstr>
      <vt:lpstr>Trojans</vt:lpstr>
      <vt:lpstr>West Austin</vt:lpstr>
      <vt:lpstr>WPW</vt:lpstr>
      <vt:lpstr>Team Counts</vt:lpstr>
      <vt:lpstr>Week1</vt:lpstr>
      <vt:lpstr>Referee</vt:lpstr>
      <vt:lpstr>'Fort Hood'!Print_Area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 Miller</dc:creator>
  <cp:lastModifiedBy>Janan Miller</cp:lastModifiedBy>
  <cp:lastPrinted>2016-09-01T18:54:40Z</cp:lastPrinted>
  <dcterms:created xsi:type="dcterms:W3CDTF">2016-08-25T21:47:46Z</dcterms:created>
  <dcterms:modified xsi:type="dcterms:W3CDTF">2016-09-01T19:25:47Z</dcterms:modified>
</cp:coreProperties>
</file>